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a.oscar\Desktop\LAIP-2024\LAIP MAYO\ARTICULO 10\NUMERAL 29\CAJA CHICA\"/>
    </mc:Choice>
  </mc:AlternateContent>
  <bookViews>
    <workbookView xWindow="0" yWindow="0" windowWidth="20490" windowHeight="7755"/>
  </bookViews>
  <sheets>
    <sheet name="art_10_num_29_caja_chica_mayo" sheetId="1" r:id="rId1"/>
  </sheets>
  <definedNames>
    <definedName name="_xlnm._FilterDatabase" localSheetId="0" hidden="1">art_10_num_29_caja_chica_mayo!$C$4:$L$64</definedName>
    <definedName name="_xlnm.Print_Titles" localSheetId="0">art_10_num_29_caja_chica_mayo!$3:$5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4" i="1" l="1"/>
  <c r="L63" i="1"/>
  <c r="E61" i="1" s="1"/>
  <c r="E44" i="1"/>
  <c r="E45" i="1" s="1"/>
  <c r="L46" i="1"/>
  <c r="L32" i="1"/>
  <c r="E30" i="1" s="1"/>
  <c r="F30" i="1" s="1"/>
  <c r="L21" i="1"/>
  <c r="E19" i="1" s="1"/>
  <c r="F61" i="1" l="1"/>
  <c r="E62" i="1"/>
  <c r="F44" i="1"/>
  <c r="F45" i="1" s="1"/>
  <c r="E31" i="1"/>
  <c r="F31" i="1" s="1"/>
  <c r="F19" i="1"/>
  <c r="E20" i="1"/>
  <c r="F62" i="1" l="1"/>
  <c r="F20" i="1"/>
  <c r="F5" i="1" l="1"/>
  <c r="I95" i="1" l="1"/>
</calcChain>
</file>

<file path=xl/sharedStrings.xml><?xml version="1.0" encoding="utf-8"?>
<sst xmlns="http://schemas.openxmlformats.org/spreadsheetml/2006/main" count="133" uniqueCount="89">
  <si>
    <t>FECHA</t>
  </si>
  <si>
    <t>NUMERO DE CHEQUE</t>
  </si>
  <si>
    <t>SUBTOTAL</t>
  </si>
  <si>
    <t>TOTAL</t>
  </si>
  <si>
    <t>No</t>
  </si>
  <si>
    <t>FACTURA</t>
  </si>
  <si>
    <t>63A</t>
  </si>
  <si>
    <t>TOTALES</t>
  </si>
  <si>
    <t>Documentos pendientes de Liquidar:  CAJA CHICA</t>
  </si>
  <si>
    <t>Vales</t>
  </si>
  <si>
    <t>Caja Transito</t>
  </si>
  <si>
    <t>Fac. Pendientes De Liquidar</t>
  </si>
  <si>
    <t>Disponible efectivo</t>
  </si>
  <si>
    <t>Total</t>
  </si>
  <si>
    <t>SERIE</t>
  </si>
  <si>
    <t>DESCRIPCION</t>
  </si>
  <si>
    <t>AMPARA EL GASTO POR LA COMPRA DE UN CILINDRO DE GAS PROPANO DE 25 LIBRAS PARA USO DE PERSONAL DE SEGURIDAD DE LA SENABED QUIENES SE ENCUENTRAN DE TURNO EN EL INMUEBLE UBICADO EN BODEGA ZONA 18</t>
  </si>
  <si>
    <t>AMPARA EL GASTO DE SERVICIO DE PARQUEO DE MOTOCICLETA CON PLACA No. M-200FKM, PARA EFECTUAR TRÁMITES DE DOCUMENTOS OFICIALES DE LA SENABED, EN EL ORGANISMO JUDICIAL</t>
  </si>
  <si>
    <t>S/S</t>
  </si>
  <si>
    <t>AMPARA EL GASTO DE LA COMISIÓN POR EL SERVICIO DE LIQUIDACIÓN BRUTA EN TIEMPO REAL PARA OPERACIONES MED.</t>
  </si>
  <si>
    <t>8D45F839</t>
  </si>
  <si>
    <t>E7C9F1F3</t>
  </si>
  <si>
    <t>AE316941</t>
  </si>
  <si>
    <t>3E7BC114</t>
  </si>
  <si>
    <t>AE283444</t>
  </si>
  <si>
    <t>7EA90C03</t>
  </si>
  <si>
    <t>E0B5E386</t>
  </si>
  <si>
    <t>EB9D8AD8</t>
  </si>
  <si>
    <t>32F760A3</t>
  </si>
  <si>
    <t>3123B0CE</t>
  </si>
  <si>
    <t>AMPARA EL GASTO POR LA COMPRA DE UN CILINDRO DE GAS PROPANO DE 25 LIBRAS PARA USO DE PERSONAL DE SEGURIDAD DE LA SENABED QUIENES SE ENCUENTRAN DE TURNO EN EL INMUEBLE UBICADO EN EL OFICINAS ADMINISTRATIVAS UBICADA EN 27 CALLE 32-71 ZONA 5</t>
  </si>
  <si>
    <t>AMPARA EL GASTO POR LA COMPRA DE MATERIALES PARA REPARACIONES Y MANTENIMIENTO DE FUGA DE AGUA DEL INMUEBLE UBICADO EN LOTE 8 CONDOMINIO FUENTES DE SAN IGNACIO, RESIDENCIALES SAN IGNACIO 5TA. AVENIDA SUR FINAL ANTIGUA GUATEMALA, SACATEPÉQUEZ</t>
  </si>
  <si>
    <t>AMPARA EL GASTO DE SERVICIO DE PARQUEO DE MOTOCICLETA CON PLACA No. M-200FKM, PARA EFECTUAR TRÁMITES DE DOCUMENTOS OFICIALES DE LA SENABED, EN LA CONTRALORÍA GENERAL DE CUENTAS</t>
  </si>
  <si>
    <t>AMPARA EL GASTO POR LA COMPRA DE UN CILINDRO DE GAS PROPANO DE 25 LIBRAS PARA USO DE PERSONAL DE SEGURIDAD DE LA SENABED QUIENES SE ENCUENTRAN DE TURNO EN EL INMUEBLE UBICADO EN EL CASA PRAGA, KM. 27.5 CARRETERA A SANTA ELENA BARILLAS</t>
  </si>
  <si>
    <t>AMPARA EL GASTO EFECTUADO POR LA COMPRA DE FORMULARIOS 63-A2 PARA EL REGISTRO Y RESGUARDO DE INGRESOS VARIOS, UTILIZADOS POR LA SECCIÓN DE TESORERÍA</t>
  </si>
  <si>
    <t>AMPARA EL GASTO POR LA COMPRA DE UN CILINDRO DE GAS PROPANO DE 25 LIBRAS PARA USO DE PERSONAL DE SEGURIDAD DE LA SENABED QUIENES SE ENCUENTRAN DE TURNO EN EL INMUEBLE UBICADO EN LA BODEGA EN LA ZONA 13</t>
  </si>
  <si>
    <t>AMPARA EL GASTO DE SERVICIO DE PARQUEO DE MOTOCICLETA CON PLACA No. M-200FKM, PARA EFECTUAR TRÁMITES DE DOCUMENTOS OFICIALES DE LA SENABED, EN EL MINISTERIO DE FINANZAS</t>
  </si>
  <si>
    <t>LIQUIDACION 11</t>
  </si>
  <si>
    <t>E59C4FDD</t>
  </si>
  <si>
    <t>AEA26FCF</t>
  </si>
  <si>
    <t>C8CFC906</t>
  </si>
  <si>
    <t>8BB421FC</t>
  </si>
  <si>
    <t>E557D959</t>
  </si>
  <si>
    <t>364739EF</t>
  </si>
  <si>
    <t>8E7FA802</t>
  </si>
  <si>
    <t>AMPARA EL GASTO POR LA COMPRA DE REFACCION PARA LA REUNIÓN DE MESA TÉCNICA A CARGO DE LA DIRECCIÓN DE ASUNTOS JURÍDICOS DE FECHA 11/04/2024.</t>
  </si>
  <si>
    <t>AMPARA EL GASTO POR LA COMPRA DE UN CILINDRO DE GAS PROPANO DE 25 LIBRAS PARA USO DE PERSONAL DE SEGURIDAD DE LA SENABED QUIENES SE ENCUENTRAN DE TURNO EN EL INMUEBLE UBICADO EN PREDIO MARIA LINDA, ALDEA EL BRITO, KM.84, RUTA A TAXISCO, SANTA ROSA</t>
  </si>
  <si>
    <t>AMPARA EL GASTO POR LA COMPRA DE UN CILINDRO DE GAS PROPANO DE 25 LIBRAS PARA USO DE PERSONAL DE SEGURIDAD DE LA SENABED QUIENES SE ENCUENTRAN DE TURNO EN EL INMUEBLE UBICADO EN CASA LAS ILUSIONES, SECTOR SUR 5, LOTE 48, ALDEA EL CARMEN, SANTA CATARINA PINULA</t>
  </si>
  <si>
    <t>AMPARA EL GASTO POR LA COMPRA DE UN HULE PARA SELLO LINEAL PARA EL USO DE LA JEFATURA DE LA SECCIÓN DE CONTABILIDAD DE LA SENABED</t>
  </si>
  <si>
    <t>AMPARA EL GASTO EFECTUADO POR LA COMPRA DE UN SELLO AUTOMÁTICO LINEAL Y UNA ALMOHADILLA, LOS CUALES ESTARÁN EN RESGUARDO POR ALMACÉN Y SUMINISTROS DE LA SENABED.</t>
  </si>
  <si>
    <t>AMPARA EL GASTO POR LA COMPRA DE UN HULE PARA SELLO LINEAL PARA EL USO DE LA JEFATURA DEL DEPARTAMENTO ADMINISTRATIVO DE LA SENABED</t>
  </si>
  <si>
    <t>AMPARA EL GASTO POR LA COMPRA DE ALMOHADILLA PARA SELLO QUE SERÁ UTILIZADO POR EL DEPARTAMENTO DE RECURSOS HUMANOS DE LA SENABED.</t>
  </si>
  <si>
    <t>AMPARA EL GASTO POR LA COMPRA DE UNA ALMOHADILLA PARA SELLO REDONDO AUTOMÁTICO, PARA USO EN LA DIRECCIÓN ADMINISTRATIVA FINANCIERA DE LA SENABED.</t>
  </si>
  <si>
    <t>LIQUIDACION 12</t>
  </si>
  <si>
    <t>071C53EE</t>
  </si>
  <si>
    <t>5B1A1512</t>
  </si>
  <si>
    <t>5F1C39F7</t>
  </si>
  <si>
    <t>C9A8EF57</t>
  </si>
  <si>
    <t>B3CB81B9</t>
  </si>
  <si>
    <t>CDD1F00E</t>
  </si>
  <si>
    <t>107C0F29</t>
  </si>
  <si>
    <t>A9165574</t>
  </si>
  <si>
    <t>0FE6595B</t>
  </si>
  <si>
    <t>163EBE4A</t>
  </si>
  <si>
    <t>9F936CEE</t>
  </si>
  <si>
    <t>JUSTIFICA EL GASTO POR LA COMPRA DE 4 FARDOS DE AZÚCAR DE 500 GRAMOS, PARA EL CONSUMO DEL PERSONAL Y VISITAS A LA SENABED.</t>
  </si>
  <si>
    <t>AMPARA EL GASTO POR LA COMPRA DE UN SELLO AUTOMÁTICO REDONDO, PARA USO DE LA SECCIÓN DE RELACIONES PÚBLICAS Y PROTOCOLO, PARA LOS USOS QUE SEAN CONVENIENTES.</t>
  </si>
  <si>
    <t>AMPARA EL GASTO POR LA COMPRA DE UN SELLO FECHADOR AUTOMÁTICO, PARA USO DE LA SECCIÓN DE RELACIONES PÚBLICAS Y PROTOCOLO, PARA LOS USOS QUE SEAN CONVENIENTES.</t>
  </si>
  <si>
    <t>AMPARA EL GASTO POR LA COMPRA DE 3 ROSCAS VINESAS PARA CONSUMO DE PERSONAL DE SEGURIDAD DE LA SENABED, POR CAPACITACIÓN  IMPARTIDA POR EL JEFE DE LA SECCIÓN DE SEGURIDAD DE LA SENABED.</t>
  </si>
  <si>
    <t>AMPARA EL GASTO POR LA COMPRA DE UNA ALMOHADILLA PARA SELLO LINEAL AUTOMÁTICO PARA USO DE LA JEFATURA DEL DEPARTAMENTO ADMINISTRATIVO DE LA SENABED.</t>
  </si>
  <si>
    <t>AMPARA EL GASTO POR LA COMPRA DE UN HULE PARA SELLO AUTOMÁTICO  LINEAL, PARA USO DE LA JEFATURA DEL DEPARTAMENTO FINANCIERO, LIC. PEDRO JOSUÉ MONZÓN GONZÁLEZ.</t>
  </si>
  <si>
    <t>AMPARA EL GASTO DE SERVICIO DE PARQUEO DE MOTOCICLETA CON PLACA No. M-200FKM, PARA EFECTUAR TRÁMITES DE DOCUMENTOS OFICIALES EN LA MUNICIPALIDAD DE GUATEMALA</t>
  </si>
  <si>
    <t>AMPARA EL GASTO POR LA COMPRA DE REFACCION PARA CONSUMO EN MESA TÉCNICA A CARGO DE LA DIRECCIÓN DE ADMINISTRACIÓN DE BIENES DE LA SENABED.</t>
  </si>
  <si>
    <t>AMPARA EL GASTO POR LA COMPRA DE REFACCION TIPO ALIMENTO PARA LA CAPACITACIÓN DENOMINADA LA PERSONALIDAD Y FORMACIÓN PROFESIONAL, COMO PARTE DEL DESARROLLO SECRETARIAL, PARA LAS SECRETARIAS DE LA SENABED</t>
  </si>
  <si>
    <t xml:space="preserve">AMPARA EL GASTO POR LA COMPRA DE MATERIALES PARA MANTENIMIENTO Y REPARACIONES DEL BIEN INMUEBLE UBICADO EN 18 CALLE 24-69 OFICINA 1404, TORRE IV ZONA 10, ZONA PRADERA </t>
  </si>
  <si>
    <t>AMPARA EL GASTO POR LA COMPRA DE 40 TIMBRES FISCALES Y 40 TIMBRES NOTARIALES LOS CUALES SERÁN UTILIZADOS EN LA DIRECCIÓN DE ASUNTOS JURÍDICOS DE LA SENABED.</t>
  </si>
  <si>
    <t>9C23567F</t>
  </si>
  <si>
    <t>190B2691</t>
  </si>
  <si>
    <t>C4E0B7A8</t>
  </si>
  <si>
    <t>8136AE3F</t>
  </si>
  <si>
    <t>0E8BA657</t>
  </si>
  <si>
    <t>7F171A0B</t>
  </si>
  <si>
    <t>AMPARA EL GASTO POR LA COMPRA DE MATERIALES PARA LA ELABORACIÓN DE ARMERO DE 9 ESPACIOS QUE SERÁ UTILIZADO POR EL DEPARTAMENTO DE SEGURIDAD  DE LA SENABED Y LA COMPRA DE ACCESORIOS Y SUMINISTROS  PARA TRABAJOS DE MANTENIMIENTO.</t>
  </si>
  <si>
    <t>JUSTIFICA EL GASTO POR LA COMPRA DE MATERIALES QUE FUERON UTILIZADOS PARA LA ELABORACIÓN DE UN MUEBLE DE MADERA PARA RESGUARDO DE ARMAS DE FUEGO, QUE SERÁ UTILIZADO POR LA SECCIÓN DE SEGURIDAD DE LA SENABED.</t>
  </si>
  <si>
    <t>AMPARA EL GASTO POR LA ADQUISICIÓN DE UN SELLO LINEAL, QUE SERÁ UTILIZADO POR LA JEFATURA DE PLANIFICACIÓN Y ESTADÍSTICA DE LA SENABED.</t>
  </si>
  <si>
    <t>LIQUIDACION 14</t>
  </si>
  <si>
    <t>LIQUIDACION 13</t>
  </si>
  <si>
    <t>MAYO 2024</t>
  </si>
  <si>
    <t>FECHA 5/06/2024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</si>
</sst>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quot;Q&quot;#,##0.00"/>
  </numFmts>
  <fonts count="20" x14ac:knownFonts="1">
    <font>
      <sz val="11"/>
      <color theme="1"/>
      <name val="Calibri"/>
      <family val="2"/>
      <scheme val="minor"/>
    </font>
    <font>
      <sz val="11"/>
      <color theme="1"/>
      <name val="Calibri"/>
      <family val="2"/>
      <scheme val="minor"/>
    </font>
    <font>
      <b/>
      <i/>
      <sz val="18"/>
      <color theme="1"/>
      <name val="Calibri"/>
      <family val="2"/>
      <scheme val="minor"/>
    </font>
    <font>
      <sz val="16"/>
      <color theme="1"/>
      <name val="Calibri"/>
      <family val="2"/>
      <scheme val="minor"/>
    </font>
    <font>
      <sz val="14"/>
      <name val="Verdana"/>
      <family val="2"/>
    </font>
    <font>
      <sz val="14"/>
      <name val="Arial"/>
      <family val="2"/>
    </font>
    <font>
      <b/>
      <i/>
      <sz val="22"/>
      <color theme="1"/>
      <name val="Arial"/>
      <family val="2"/>
    </font>
    <font>
      <b/>
      <i/>
      <sz val="18"/>
      <color theme="1"/>
      <name val="Arial"/>
      <family val="2"/>
    </font>
    <font>
      <b/>
      <sz val="22"/>
      <color theme="1"/>
      <name val="Arial"/>
      <family val="2"/>
    </font>
    <font>
      <b/>
      <sz val="22"/>
      <name val="Arial"/>
      <family val="2"/>
    </font>
    <font>
      <b/>
      <sz val="28"/>
      <color theme="1"/>
      <name val="Calibri"/>
      <family val="2"/>
      <scheme val="minor"/>
    </font>
    <font>
      <b/>
      <sz val="28"/>
      <name val="Arial"/>
      <family val="2"/>
    </font>
    <font>
      <b/>
      <sz val="10"/>
      <name val="Arial"/>
      <family val="2"/>
    </font>
    <font>
      <sz val="18"/>
      <name val="Arial"/>
      <family val="2"/>
    </font>
    <font>
      <sz val="10"/>
      <name val="Arial"/>
      <family val="2"/>
    </font>
    <font>
      <b/>
      <sz val="20"/>
      <color theme="1"/>
      <name val="Calibri"/>
      <family val="2"/>
      <scheme val="minor"/>
    </font>
    <font>
      <b/>
      <sz val="24"/>
      <color theme="1"/>
      <name val="Calibri"/>
      <family val="2"/>
      <scheme val="minor"/>
    </font>
    <font>
      <b/>
      <sz val="26"/>
      <color theme="1"/>
      <name val="Calibri"/>
      <family val="2"/>
      <scheme val="minor"/>
    </font>
    <font>
      <i/>
      <sz val="20"/>
      <name val="Verdana"/>
      <family val="2"/>
    </font>
    <font>
      <b/>
      <i/>
      <sz val="20"/>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0" xfId="0" applyFill="1" applyAlignment="1">
      <alignment horizontal="right"/>
    </xf>
    <xf numFmtId="0" fontId="3" fillId="0" borderId="0" xfId="0" applyFont="1"/>
    <xf numFmtId="0" fontId="0" fillId="0" borderId="0" xfId="0" applyBorder="1"/>
    <xf numFmtId="0" fontId="0" fillId="0" borderId="0" xfId="0" applyAlignment="1">
      <alignment horizontal="center" vertical="center"/>
    </xf>
    <xf numFmtId="164" fontId="0" fillId="0" borderId="0" xfId="0" applyNumberFormat="1"/>
    <xf numFmtId="0" fontId="0" fillId="0" borderId="0" xfId="0" applyAlignment="1">
      <alignment horizontal="right"/>
    </xf>
    <xf numFmtId="0" fontId="12" fillId="0" borderId="0" xfId="0" applyFont="1" applyBorder="1" applyAlignment="1">
      <alignment horizontal="center" wrapText="1"/>
    </xf>
    <xf numFmtId="44" fontId="14" fillId="0" borderId="0" xfId="1" applyFont="1" applyFill="1" applyBorder="1" applyAlignment="1">
      <alignment horizontal="right"/>
    </xf>
    <xf numFmtId="44" fontId="12" fillId="0" borderId="0" xfId="1" applyFont="1" applyFill="1" applyBorder="1" applyAlignment="1"/>
    <xf numFmtId="44" fontId="13" fillId="0" borderId="1" xfId="1" applyFont="1" applyFill="1" applyBorder="1" applyAlignment="1">
      <alignment horizontal="right"/>
    </xf>
    <xf numFmtId="44" fontId="9" fillId="0" borderId="1" xfId="1" applyFont="1" applyFill="1" applyBorder="1" applyAlignment="1"/>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64" fontId="15"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xf numFmtId="0" fontId="3" fillId="0" borderId="2" xfId="0" applyFont="1" applyBorder="1"/>
    <xf numFmtId="0" fontId="4" fillId="0" borderId="2" xfId="0" applyFont="1" applyFill="1" applyBorder="1" applyAlignment="1">
      <alignment horizontal="center" vertical="center"/>
    </xf>
    <xf numFmtId="44" fontId="5" fillId="2" borderId="2" xfId="0" applyNumberFormat="1" applyFont="1" applyFill="1" applyBorder="1" applyAlignment="1"/>
    <xf numFmtId="164" fontId="7" fillId="0" borderId="2" xfId="0" applyNumberFormat="1" applyFont="1" applyBorder="1"/>
    <xf numFmtId="44" fontId="9" fillId="0" borderId="2" xfId="0" applyNumberFormat="1" applyFont="1" applyFill="1" applyBorder="1" applyAlignment="1"/>
    <xf numFmtId="44" fontId="11" fillId="2" borderId="2" xfId="0" applyNumberFormat="1" applyFont="1" applyFill="1" applyBorder="1" applyAlignment="1"/>
    <xf numFmtId="14" fontId="4" fillId="0" borderId="2" xfId="0" applyNumberFormat="1" applyFont="1" applyFill="1" applyBorder="1" applyAlignment="1">
      <alignment horizontal="center" vertical="center"/>
    </xf>
    <xf numFmtId="0" fontId="4" fillId="2" borderId="2" xfId="0" applyFont="1" applyFill="1" applyBorder="1" applyAlignment="1">
      <alignment horizontal="left" vertical="top" wrapText="1"/>
    </xf>
    <xf numFmtId="44" fontId="5" fillId="0" borderId="2" xfId="0" applyNumberFormat="1" applyFont="1" applyFill="1" applyBorder="1" applyAlignment="1"/>
    <xf numFmtId="0" fontId="4" fillId="0" borderId="2" xfId="0" applyFont="1" applyBorder="1" applyAlignment="1">
      <alignment horizontal="left" vertical="top" wrapText="1"/>
    </xf>
    <xf numFmtId="1" fontId="19" fillId="0" borderId="4" xfId="0" applyNumberFormat="1" applyFont="1" applyBorder="1" applyAlignment="1">
      <alignment vertical="center"/>
    </xf>
    <xf numFmtId="14" fontId="8"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14" fontId="19" fillId="0" borderId="3" xfId="0" applyNumberFormat="1" applyFont="1" applyBorder="1" applyAlignment="1">
      <alignment horizontal="center" vertical="center"/>
    </xf>
    <xf numFmtId="14" fontId="19" fillId="0" borderId="4" xfId="0" applyNumberFormat="1" applyFont="1" applyBorder="1" applyAlignment="1">
      <alignment horizontal="center" vertical="center"/>
    </xf>
    <xf numFmtId="14" fontId="19" fillId="0" borderId="5" xfId="0" applyNumberFormat="1" applyFont="1" applyBorder="1" applyAlignment="1">
      <alignment horizontal="center" vertical="center"/>
    </xf>
    <xf numFmtId="1" fontId="19" fillId="0" borderId="3" xfId="0" applyNumberFormat="1" applyFont="1" applyBorder="1" applyAlignment="1">
      <alignment horizontal="center" vertical="center"/>
    </xf>
    <xf numFmtId="1" fontId="19" fillId="0" borderId="4" xfId="0" applyNumberFormat="1" applyFont="1" applyBorder="1" applyAlignment="1">
      <alignment horizontal="center" vertical="center"/>
    </xf>
    <xf numFmtId="1" fontId="19" fillId="0" borderId="5" xfId="0" applyNumberFormat="1" applyFont="1" applyBorder="1" applyAlignment="1">
      <alignment horizontal="center" vertical="center"/>
    </xf>
    <xf numFmtId="0" fontId="18" fillId="0" borderId="1" xfId="0" applyFont="1" applyBorder="1" applyAlignment="1">
      <alignment horizontal="center" vertical="center" wrapText="1"/>
    </xf>
    <xf numFmtId="0" fontId="9" fillId="0" borderId="1" xfId="0" applyFont="1" applyBorder="1" applyAlignment="1">
      <alignment horizontal="center"/>
    </xf>
    <xf numFmtId="0" fontId="16" fillId="0" borderId="2" xfId="0" applyFont="1" applyBorder="1" applyAlignment="1">
      <alignment horizontal="center"/>
    </xf>
    <xf numFmtId="0" fontId="15" fillId="0" borderId="2" xfId="0" applyFont="1" applyBorder="1" applyAlignment="1">
      <alignment horizontal="center" vertical="center"/>
    </xf>
    <xf numFmtId="0" fontId="18" fillId="0" borderId="1" xfId="0" applyFont="1" applyBorder="1" applyAlignment="1">
      <alignment horizontal="center" wrapText="1"/>
    </xf>
    <xf numFmtId="0" fontId="10" fillId="0" borderId="2" xfId="0" applyFont="1" applyBorder="1" applyAlignment="1">
      <alignment horizontal="center"/>
    </xf>
    <xf numFmtId="49" fontId="17" fillId="0" borderId="2" xfId="0" applyNumberFormat="1" applyFont="1"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6"/>
  <sheetViews>
    <sheetView tabSelected="1" view="pageBreakPreview" topLeftCell="A53" zoomScale="51" zoomScaleNormal="90" zoomScaleSheetLayoutView="51" workbookViewId="0">
      <selection activeCell="F47" sqref="F47:F60"/>
    </sheetView>
  </sheetViews>
  <sheetFormatPr baseColWidth="10" defaultRowHeight="15" x14ac:dyDescent="0.25"/>
  <cols>
    <col min="3" max="3" width="22.7109375" style="7" bestFit="1" customWidth="1"/>
    <col min="4" max="4" width="22.140625" style="7" customWidth="1"/>
    <col min="5" max="5" width="20.28515625" style="8" bestFit="1" customWidth="1"/>
    <col min="6" max="6" width="22" style="8" bestFit="1" customWidth="1"/>
    <col min="7" max="7" width="14.28515625" customWidth="1"/>
    <col min="8" max="8" width="37.28515625" customWidth="1"/>
    <col min="9" max="9" width="30.140625" customWidth="1"/>
    <col min="10" max="10" width="17.7109375" style="9" bestFit="1" customWidth="1"/>
    <col min="11" max="11" width="43.140625" customWidth="1"/>
    <col min="12" max="12" width="35.85546875" bestFit="1" customWidth="1"/>
    <col min="13" max="13" width="0" hidden="1" customWidth="1"/>
    <col min="14" max="14" width="10.85546875" customWidth="1"/>
  </cols>
  <sheetData>
    <row r="1" spans="3:12" s="3" customFormat="1" x14ac:dyDescent="0.25">
      <c r="C1" s="1"/>
      <c r="D1" s="1"/>
      <c r="E1" s="2"/>
      <c r="F1" s="2"/>
      <c r="J1" s="4"/>
    </row>
    <row r="2" spans="3:12" s="3" customFormat="1" x14ac:dyDescent="0.25">
      <c r="C2" s="1"/>
      <c r="D2" s="1"/>
      <c r="E2" s="2"/>
      <c r="F2" s="2"/>
      <c r="J2" s="4"/>
    </row>
    <row r="3" spans="3:12" ht="33.75" x14ac:dyDescent="0.5">
      <c r="C3" s="46" t="s">
        <v>87</v>
      </c>
      <c r="D3" s="46"/>
      <c r="E3" s="46"/>
      <c r="F3" s="46"/>
      <c r="G3" s="46"/>
      <c r="H3" s="46"/>
      <c r="I3" s="46"/>
      <c r="J3" s="46"/>
      <c r="K3" s="42" t="s">
        <v>88</v>
      </c>
      <c r="L3" s="42"/>
    </row>
    <row r="4" spans="3:12" ht="50.25" customHeight="1" x14ac:dyDescent="0.25">
      <c r="C4" s="15" t="s">
        <v>0</v>
      </c>
      <c r="D4" s="16" t="s">
        <v>1</v>
      </c>
      <c r="E4" s="17" t="s">
        <v>2</v>
      </c>
      <c r="F4" s="17" t="s">
        <v>3</v>
      </c>
      <c r="G4" s="43" t="s">
        <v>4</v>
      </c>
      <c r="H4" s="43" t="s">
        <v>5</v>
      </c>
      <c r="I4" s="43" t="s">
        <v>14</v>
      </c>
      <c r="J4" s="43" t="s">
        <v>0</v>
      </c>
      <c r="K4" s="43" t="s">
        <v>15</v>
      </c>
      <c r="L4" s="43" t="s">
        <v>3</v>
      </c>
    </row>
    <row r="5" spans="3:12" s="5" customFormat="1" ht="30.75" customHeight="1" x14ac:dyDescent="0.35">
      <c r="C5" s="18">
        <v>45315</v>
      </c>
      <c r="D5" s="19">
        <v>5366</v>
      </c>
      <c r="E5" s="20">
        <v>15000</v>
      </c>
      <c r="F5" s="20">
        <f>+E5</f>
        <v>15000</v>
      </c>
      <c r="G5" s="43"/>
      <c r="H5" s="43"/>
      <c r="I5" s="43"/>
      <c r="J5" s="43"/>
      <c r="K5" s="43"/>
      <c r="L5" s="43"/>
    </row>
    <row r="6" spans="3:12" s="5" customFormat="1" ht="203.25" customHeight="1" x14ac:dyDescent="0.35">
      <c r="C6" s="34">
        <v>45427</v>
      </c>
      <c r="D6" s="37">
        <v>5497</v>
      </c>
      <c r="E6" s="37"/>
      <c r="F6" s="37"/>
      <c r="G6" s="21">
        <v>1</v>
      </c>
      <c r="H6" s="22">
        <v>261703234</v>
      </c>
      <c r="I6" s="22" t="s">
        <v>20</v>
      </c>
      <c r="J6" s="27">
        <v>45386</v>
      </c>
      <c r="K6" s="28" t="s">
        <v>30</v>
      </c>
      <c r="L6" s="29">
        <v>120</v>
      </c>
    </row>
    <row r="7" spans="3:12" s="5" customFormat="1" ht="219.75" customHeight="1" x14ac:dyDescent="0.35">
      <c r="C7" s="35"/>
      <c r="D7" s="38"/>
      <c r="E7" s="38"/>
      <c r="F7" s="38"/>
      <c r="G7" s="21">
        <v>2</v>
      </c>
      <c r="H7" s="22">
        <v>642472015</v>
      </c>
      <c r="I7" s="22" t="s">
        <v>21</v>
      </c>
      <c r="J7" s="27">
        <v>45387</v>
      </c>
      <c r="K7" s="28" t="s">
        <v>31</v>
      </c>
      <c r="L7" s="29">
        <v>7.5</v>
      </c>
    </row>
    <row r="8" spans="3:12" s="5" customFormat="1" ht="223.5" customHeight="1" x14ac:dyDescent="0.35">
      <c r="C8" s="35"/>
      <c r="D8" s="38"/>
      <c r="E8" s="38"/>
      <c r="F8" s="38"/>
      <c r="G8" s="21">
        <v>3</v>
      </c>
      <c r="H8" s="22">
        <v>642472015</v>
      </c>
      <c r="I8" s="22" t="s">
        <v>21</v>
      </c>
      <c r="J8" s="27">
        <v>45387</v>
      </c>
      <c r="K8" s="28" t="s">
        <v>31</v>
      </c>
      <c r="L8" s="29">
        <v>30</v>
      </c>
    </row>
    <row r="9" spans="3:12" s="5" customFormat="1" ht="228" customHeight="1" x14ac:dyDescent="0.35">
      <c r="C9" s="35"/>
      <c r="D9" s="38"/>
      <c r="E9" s="38"/>
      <c r="F9" s="38"/>
      <c r="G9" s="21">
        <v>4</v>
      </c>
      <c r="H9" s="22">
        <v>642472015</v>
      </c>
      <c r="I9" s="22" t="s">
        <v>21</v>
      </c>
      <c r="J9" s="27">
        <v>45387</v>
      </c>
      <c r="K9" s="28" t="s">
        <v>31</v>
      </c>
      <c r="L9" s="29">
        <v>15</v>
      </c>
    </row>
    <row r="10" spans="3:12" s="5" customFormat="1" ht="157.5" customHeight="1" x14ac:dyDescent="0.35">
      <c r="C10" s="35"/>
      <c r="D10" s="38"/>
      <c r="E10" s="38"/>
      <c r="F10" s="38"/>
      <c r="G10" s="21">
        <v>5</v>
      </c>
      <c r="H10" s="22">
        <v>1034502552</v>
      </c>
      <c r="I10" s="22" t="s">
        <v>22</v>
      </c>
      <c r="J10" s="27">
        <v>45387</v>
      </c>
      <c r="K10" s="28" t="s">
        <v>17</v>
      </c>
      <c r="L10" s="23">
        <v>10</v>
      </c>
    </row>
    <row r="11" spans="3:12" s="5" customFormat="1" ht="151.5" customHeight="1" x14ac:dyDescent="0.35">
      <c r="C11" s="35"/>
      <c r="D11" s="38"/>
      <c r="E11" s="38"/>
      <c r="F11" s="38"/>
      <c r="G11" s="21">
        <v>6</v>
      </c>
      <c r="H11" s="22">
        <v>4004398275</v>
      </c>
      <c r="I11" s="22" t="s">
        <v>23</v>
      </c>
      <c r="J11" s="27">
        <v>45390</v>
      </c>
      <c r="K11" s="28" t="s">
        <v>17</v>
      </c>
      <c r="L11" s="23">
        <v>10</v>
      </c>
    </row>
    <row r="12" spans="3:12" s="5" customFormat="1" ht="168" customHeight="1" x14ac:dyDescent="0.35">
      <c r="C12" s="35"/>
      <c r="D12" s="38"/>
      <c r="E12" s="38"/>
      <c r="F12" s="38"/>
      <c r="G12" s="21">
        <v>7</v>
      </c>
      <c r="H12" s="22">
        <v>2602978749</v>
      </c>
      <c r="I12" s="22">
        <v>79356475</v>
      </c>
      <c r="J12" s="27">
        <v>45387</v>
      </c>
      <c r="K12" s="28" t="s">
        <v>32</v>
      </c>
      <c r="L12" s="29">
        <v>5</v>
      </c>
    </row>
    <row r="13" spans="3:12" s="5" customFormat="1" ht="217.5" customHeight="1" x14ac:dyDescent="0.35">
      <c r="C13" s="35"/>
      <c r="D13" s="38"/>
      <c r="E13" s="38"/>
      <c r="F13" s="38"/>
      <c r="G13" s="21">
        <v>8</v>
      </c>
      <c r="H13" s="22">
        <v>3474014425</v>
      </c>
      <c r="I13" s="22" t="s">
        <v>24</v>
      </c>
      <c r="J13" s="27">
        <v>45391</v>
      </c>
      <c r="K13" s="28" t="s">
        <v>33</v>
      </c>
      <c r="L13" s="29">
        <v>115</v>
      </c>
    </row>
    <row r="14" spans="3:12" s="5" customFormat="1" ht="156" customHeight="1" x14ac:dyDescent="0.35">
      <c r="C14" s="35"/>
      <c r="D14" s="38"/>
      <c r="E14" s="38"/>
      <c r="F14" s="38"/>
      <c r="G14" s="21">
        <v>9</v>
      </c>
      <c r="H14" s="22">
        <v>4141758</v>
      </c>
      <c r="I14" s="22" t="s">
        <v>6</v>
      </c>
      <c r="J14" s="27">
        <v>45393</v>
      </c>
      <c r="K14" s="28" t="s">
        <v>34</v>
      </c>
      <c r="L14" s="29">
        <v>22.2</v>
      </c>
    </row>
    <row r="15" spans="3:12" s="5" customFormat="1" ht="154.5" customHeight="1" x14ac:dyDescent="0.35">
      <c r="C15" s="35"/>
      <c r="D15" s="38"/>
      <c r="E15" s="38"/>
      <c r="F15" s="38"/>
      <c r="G15" s="21">
        <v>10</v>
      </c>
      <c r="H15" s="22">
        <v>4142405</v>
      </c>
      <c r="I15" s="22" t="s">
        <v>6</v>
      </c>
      <c r="J15" s="27">
        <v>45394</v>
      </c>
      <c r="K15" s="28" t="s">
        <v>34</v>
      </c>
      <c r="L15" s="29">
        <v>22.2</v>
      </c>
    </row>
    <row r="16" spans="3:12" s="5" customFormat="1" ht="192" customHeight="1" x14ac:dyDescent="0.35">
      <c r="C16" s="35"/>
      <c r="D16" s="38"/>
      <c r="E16" s="38"/>
      <c r="F16" s="38"/>
      <c r="G16" s="21">
        <v>11</v>
      </c>
      <c r="H16" s="22">
        <v>3534440781</v>
      </c>
      <c r="I16" s="22" t="s">
        <v>25</v>
      </c>
      <c r="J16" s="27">
        <v>45394</v>
      </c>
      <c r="K16" s="28" t="s">
        <v>35</v>
      </c>
      <c r="L16" s="29">
        <v>115</v>
      </c>
    </row>
    <row r="17" spans="3:12" s="5" customFormat="1" ht="169.5" customHeight="1" x14ac:dyDescent="0.35">
      <c r="C17" s="35"/>
      <c r="D17" s="38"/>
      <c r="E17" s="38"/>
      <c r="F17" s="38"/>
      <c r="G17" s="21">
        <v>12</v>
      </c>
      <c r="H17" s="22">
        <v>1701199978</v>
      </c>
      <c r="I17" s="22" t="s">
        <v>26</v>
      </c>
      <c r="J17" s="27">
        <v>45393</v>
      </c>
      <c r="K17" s="28" t="s">
        <v>32</v>
      </c>
      <c r="L17" s="29">
        <v>5</v>
      </c>
    </row>
    <row r="18" spans="3:12" s="5" customFormat="1" ht="153" customHeight="1" x14ac:dyDescent="0.35">
      <c r="C18" s="36"/>
      <c r="D18" s="39"/>
      <c r="E18" s="39"/>
      <c r="F18" s="39"/>
      <c r="G18" s="21">
        <v>13</v>
      </c>
      <c r="H18" s="22">
        <v>618284484</v>
      </c>
      <c r="I18" s="22" t="s">
        <v>27</v>
      </c>
      <c r="J18" s="27">
        <v>45392</v>
      </c>
      <c r="K18" s="28" t="s">
        <v>17</v>
      </c>
      <c r="L18" s="29">
        <v>10</v>
      </c>
    </row>
    <row r="19" spans="3:12" s="5" customFormat="1" ht="171" customHeight="1" x14ac:dyDescent="0.35">
      <c r="C19" s="33" t="s">
        <v>37</v>
      </c>
      <c r="D19" s="33"/>
      <c r="E19" s="24">
        <f>+L21</f>
        <v>511.9</v>
      </c>
      <c r="F19" s="24">
        <f>15000-E19</f>
        <v>14488.1</v>
      </c>
      <c r="G19" s="21">
        <v>14</v>
      </c>
      <c r="H19" s="22">
        <v>3614330192</v>
      </c>
      <c r="I19" s="22" t="s">
        <v>28</v>
      </c>
      <c r="J19" s="27">
        <v>45394</v>
      </c>
      <c r="K19" s="28" t="s">
        <v>32</v>
      </c>
      <c r="L19" s="29">
        <v>5</v>
      </c>
    </row>
    <row r="20" spans="3:12" s="5" customFormat="1" ht="168" customHeight="1" x14ac:dyDescent="0.35">
      <c r="C20" s="33"/>
      <c r="D20" s="33"/>
      <c r="E20" s="24">
        <f>+E19</f>
        <v>511.9</v>
      </c>
      <c r="F20" s="24">
        <f>+F19+E20</f>
        <v>15000</v>
      </c>
      <c r="G20" s="21">
        <v>15</v>
      </c>
      <c r="H20" s="22">
        <v>3756149173</v>
      </c>
      <c r="I20" s="22" t="s">
        <v>29</v>
      </c>
      <c r="J20" s="27">
        <v>45397</v>
      </c>
      <c r="K20" s="28" t="s">
        <v>36</v>
      </c>
      <c r="L20" s="29">
        <v>20</v>
      </c>
    </row>
    <row r="21" spans="3:12" s="5" customFormat="1" ht="51" customHeight="1" x14ac:dyDescent="0.4">
      <c r="C21" s="32" t="s">
        <v>3</v>
      </c>
      <c r="D21" s="32"/>
      <c r="E21" s="32"/>
      <c r="F21" s="32"/>
      <c r="G21" s="32"/>
      <c r="H21" s="32"/>
      <c r="I21" s="32"/>
      <c r="J21" s="32"/>
      <c r="K21" s="32"/>
      <c r="L21" s="25">
        <f>SUM(L6:L20)</f>
        <v>511.9</v>
      </c>
    </row>
    <row r="22" spans="3:12" s="5" customFormat="1" ht="136.5" customHeight="1" x14ac:dyDescent="0.35">
      <c r="C22" s="34">
        <v>45427</v>
      </c>
      <c r="D22" s="37">
        <v>5498</v>
      </c>
      <c r="E22" s="37"/>
      <c r="F22" s="37"/>
      <c r="G22" s="21">
        <v>16</v>
      </c>
      <c r="H22" s="22">
        <v>2463910899</v>
      </c>
      <c r="I22" s="22">
        <v>22696416</v>
      </c>
      <c r="J22" s="27">
        <v>45394</v>
      </c>
      <c r="K22" s="28" t="s">
        <v>45</v>
      </c>
      <c r="L22" s="29">
        <v>190</v>
      </c>
    </row>
    <row r="23" spans="3:12" s="5" customFormat="1" ht="207" customHeight="1" x14ac:dyDescent="0.35">
      <c r="C23" s="35"/>
      <c r="D23" s="38"/>
      <c r="E23" s="38"/>
      <c r="F23" s="38"/>
      <c r="G23" s="21">
        <v>17</v>
      </c>
      <c r="H23" s="22">
        <v>2612546616</v>
      </c>
      <c r="I23" s="22" t="s">
        <v>38</v>
      </c>
      <c r="J23" s="27">
        <v>45397</v>
      </c>
      <c r="K23" s="28" t="s">
        <v>46</v>
      </c>
      <c r="L23" s="29">
        <v>115</v>
      </c>
    </row>
    <row r="24" spans="3:12" s="5" customFormat="1" ht="225" customHeight="1" x14ac:dyDescent="0.35">
      <c r="C24" s="35"/>
      <c r="D24" s="38"/>
      <c r="E24" s="38"/>
      <c r="F24" s="38"/>
      <c r="G24" s="21">
        <v>18</v>
      </c>
      <c r="H24" s="22">
        <v>2717076455</v>
      </c>
      <c r="I24" s="22" t="s">
        <v>39</v>
      </c>
      <c r="J24" s="27">
        <v>45399</v>
      </c>
      <c r="K24" s="28" t="s">
        <v>47</v>
      </c>
      <c r="L24" s="29">
        <v>115</v>
      </c>
    </row>
    <row r="25" spans="3:12" s="5" customFormat="1" ht="138.75" customHeight="1" x14ac:dyDescent="0.35">
      <c r="C25" s="35"/>
      <c r="D25" s="38"/>
      <c r="E25" s="38"/>
      <c r="F25" s="38"/>
      <c r="G25" s="21">
        <v>19</v>
      </c>
      <c r="H25" s="22">
        <v>118245893</v>
      </c>
      <c r="I25" s="22" t="s">
        <v>40</v>
      </c>
      <c r="J25" s="27">
        <v>45399</v>
      </c>
      <c r="K25" s="28" t="s">
        <v>48</v>
      </c>
      <c r="L25" s="29">
        <v>80</v>
      </c>
    </row>
    <row r="26" spans="3:12" s="5" customFormat="1" ht="154.5" customHeight="1" x14ac:dyDescent="0.35">
      <c r="C26" s="35"/>
      <c r="D26" s="38"/>
      <c r="E26" s="38"/>
      <c r="F26" s="38"/>
      <c r="G26" s="21">
        <v>20</v>
      </c>
      <c r="H26" s="22">
        <v>2058637268</v>
      </c>
      <c r="I26" s="22" t="s">
        <v>41</v>
      </c>
      <c r="J26" s="27">
        <v>45401</v>
      </c>
      <c r="K26" s="28" t="s">
        <v>49</v>
      </c>
      <c r="L26" s="23">
        <v>55</v>
      </c>
    </row>
    <row r="27" spans="3:12" s="5" customFormat="1" ht="151.5" customHeight="1" x14ac:dyDescent="0.35">
      <c r="C27" s="35"/>
      <c r="D27" s="38"/>
      <c r="E27" s="38"/>
      <c r="F27" s="38"/>
      <c r="G27" s="21">
        <v>21</v>
      </c>
      <c r="H27" s="22">
        <v>2058637268</v>
      </c>
      <c r="I27" s="22" t="s">
        <v>41</v>
      </c>
      <c r="J27" s="27">
        <v>45401</v>
      </c>
      <c r="K27" s="28" t="s">
        <v>49</v>
      </c>
      <c r="L27" s="29">
        <v>65</v>
      </c>
    </row>
    <row r="28" spans="3:12" s="5" customFormat="1" ht="156" customHeight="1" x14ac:dyDescent="0.35">
      <c r="C28" s="35"/>
      <c r="D28" s="38"/>
      <c r="E28" s="38"/>
      <c r="F28" s="38"/>
      <c r="G28" s="21">
        <v>22</v>
      </c>
      <c r="H28" s="22">
        <v>120864952</v>
      </c>
      <c r="I28" s="22" t="s">
        <v>42</v>
      </c>
      <c r="J28" s="27">
        <v>45399</v>
      </c>
      <c r="K28" s="28" t="s">
        <v>50</v>
      </c>
      <c r="L28" s="29">
        <v>80</v>
      </c>
    </row>
    <row r="29" spans="3:12" s="5" customFormat="1" ht="154.5" customHeight="1" x14ac:dyDescent="0.35">
      <c r="C29" s="36"/>
      <c r="D29" s="39"/>
      <c r="E29" s="39"/>
      <c r="F29" s="39"/>
      <c r="G29" s="21">
        <v>23</v>
      </c>
      <c r="H29" s="22">
        <v>3632876617</v>
      </c>
      <c r="I29" s="22" t="s">
        <v>43</v>
      </c>
      <c r="J29" s="27">
        <v>45401</v>
      </c>
      <c r="K29" s="28" t="s">
        <v>51</v>
      </c>
      <c r="L29" s="29">
        <v>55</v>
      </c>
    </row>
    <row r="30" spans="3:12" s="5" customFormat="1" ht="150" customHeight="1" x14ac:dyDescent="0.35">
      <c r="C30" s="33" t="s">
        <v>53</v>
      </c>
      <c r="D30" s="33"/>
      <c r="E30" s="24">
        <f>+L32</f>
        <v>854</v>
      </c>
      <c r="F30" s="24">
        <f>15000-E30</f>
        <v>14146</v>
      </c>
      <c r="G30" s="21">
        <v>24</v>
      </c>
      <c r="H30" s="22">
        <v>3807790565</v>
      </c>
      <c r="I30" s="22" t="s">
        <v>44</v>
      </c>
      <c r="J30" s="27">
        <v>45404</v>
      </c>
      <c r="K30" s="28" t="s">
        <v>52</v>
      </c>
      <c r="L30" s="29">
        <v>75</v>
      </c>
    </row>
    <row r="31" spans="3:12" s="5" customFormat="1" ht="114" customHeight="1" x14ac:dyDescent="0.35">
      <c r="C31" s="33"/>
      <c r="D31" s="33"/>
      <c r="E31" s="24">
        <f>+E30</f>
        <v>854</v>
      </c>
      <c r="F31" s="24">
        <f>+F30+E31</f>
        <v>15000</v>
      </c>
      <c r="G31" s="21">
        <v>25</v>
      </c>
      <c r="H31" s="22">
        <v>685062</v>
      </c>
      <c r="I31" s="22" t="s">
        <v>18</v>
      </c>
      <c r="J31" s="27">
        <v>45401</v>
      </c>
      <c r="K31" s="30" t="s">
        <v>19</v>
      </c>
      <c r="L31" s="29">
        <v>24</v>
      </c>
    </row>
    <row r="32" spans="3:12" s="5" customFormat="1" ht="55.5" customHeight="1" x14ac:dyDescent="0.4">
      <c r="C32" s="32" t="s">
        <v>3</v>
      </c>
      <c r="D32" s="32"/>
      <c r="E32" s="32"/>
      <c r="F32" s="32"/>
      <c r="G32" s="32"/>
      <c r="H32" s="32"/>
      <c r="I32" s="32"/>
      <c r="J32" s="32"/>
      <c r="K32" s="32"/>
      <c r="L32" s="25">
        <f>SUM(L22:L31)</f>
        <v>854</v>
      </c>
    </row>
    <row r="33" spans="3:12" s="5" customFormat="1" ht="130.5" customHeight="1" x14ac:dyDescent="0.35">
      <c r="C33" s="34">
        <v>45427</v>
      </c>
      <c r="D33" s="37">
        <v>5499</v>
      </c>
      <c r="E33" s="37"/>
      <c r="F33" s="37"/>
      <c r="G33" s="21">
        <v>26</v>
      </c>
      <c r="H33" s="22">
        <v>2108902355</v>
      </c>
      <c r="I33" s="22" t="s">
        <v>54</v>
      </c>
      <c r="J33" s="27">
        <v>45405</v>
      </c>
      <c r="K33" s="28" t="s">
        <v>65</v>
      </c>
      <c r="L33" s="29">
        <v>470</v>
      </c>
    </row>
    <row r="34" spans="3:12" s="5" customFormat="1" ht="157.5" customHeight="1" x14ac:dyDescent="0.35">
      <c r="C34" s="35"/>
      <c r="D34" s="38"/>
      <c r="E34" s="38"/>
      <c r="F34" s="38"/>
      <c r="G34" s="21">
        <v>27</v>
      </c>
      <c r="H34" s="22">
        <v>2464762178</v>
      </c>
      <c r="I34" s="27" t="s">
        <v>55</v>
      </c>
      <c r="J34" s="27">
        <v>45401</v>
      </c>
      <c r="K34" s="28" t="s">
        <v>66</v>
      </c>
      <c r="L34" s="29">
        <v>160</v>
      </c>
    </row>
    <row r="35" spans="3:12" s="5" customFormat="1" ht="151.5" customHeight="1" x14ac:dyDescent="0.35">
      <c r="C35" s="35"/>
      <c r="D35" s="38"/>
      <c r="E35" s="38"/>
      <c r="F35" s="38"/>
      <c r="G35" s="21">
        <v>28</v>
      </c>
      <c r="H35" s="22">
        <v>231098843</v>
      </c>
      <c r="I35" s="22" t="s">
        <v>56</v>
      </c>
      <c r="J35" s="27">
        <v>45401</v>
      </c>
      <c r="K35" s="28" t="s">
        <v>67</v>
      </c>
      <c r="L35" s="29">
        <v>220</v>
      </c>
    </row>
    <row r="36" spans="3:12" s="5" customFormat="1" ht="189" customHeight="1" x14ac:dyDescent="0.35">
      <c r="C36" s="35"/>
      <c r="D36" s="38"/>
      <c r="E36" s="38"/>
      <c r="F36" s="38"/>
      <c r="G36" s="21">
        <v>29</v>
      </c>
      <c r="H36" s="22">
        <v>3801698296</v>
      </c>
      <c r="I36" s="27" t="s">
        <v>57</v>
      </c>
      <c r="J36" s="27">
        <v>45405</v>
      </c>
      <c r="K36" s="28" t="s">
        <v>68</v>
      </c>
      <c r="L36" s="29">
        <v>114</v>
      </c>
    </row>
    <row r="37" spans="3:12" s="5" customFormat="1" ht="169.5" customHeight="1" x14ac:dyDescent="0.35">
      <c r="C37" s="35"/>
      <c r="D37" s="38"/>
      <c r="E37" s="38"/>
      <c r="F37" s="38"/>
      <c r="G37" s="21">
        <v>30</v>
      </c>
      <c r="H37" s="22">
        <v>2188593240</v>
      </c>
      <c r="I37" s="22" t="s">
        <v>58</v>
      </c>
      <c r="J37" s="27">
        <v>45404</v>
      </c>
      <c r="K37" s="28" t="s">
        <v>69</v>
      </c>
      <c r="L37" s="23">
        <v>75</v>
      </c>
    </row>
    <row r="38" spans="3:12" s="5" customFormat="1" ht="154.5" customHeight="1" x14ac:dyDescent="0.35">
      <c r="C38" s="35"/>
      <c r="D38" s="38"/>
      <c r="E38" s="38"/>
      <c r="F38" s="38"/>
      <c r="G38" s="21">
        <v>31</v>
      </c>
      <c r="H38" s="22">
        <v>2499170191</v>
      </c>
      <c r="I38" s="22" t="s">
        <v>59</v>
      </c>
      <c r="J38" s="27">
        <v>45404</v>
      </c>
      <c r="K38" s="28" t="s">
        <v>70</v>
      </c>
      <c r="L38" s="29">
        <v>80</v>
      </c>
    </row>
    <row r="39" spans="3:12" s="5" customFormat="1" ht="172.5" customHeight="1" x14ac:dyDescent="0.35">
      <c r="C39" s="35"/>
      <c r="D39" s="38"/>
      <c r="E39" s="38"/>
      <c r="F39" s="38"/>
      <c r="G39" s="21">
        <v>32</v>
      </c>
      <c r="H39" s="22">
        <v>83903109</v>
      </c>
      <c r="I39" s="22" t="s">
        <v>60</v>
      </c>
      <c r="J39" s="27">
        <v>45406</v>
      </c>
      <c r="K39" s="28" t="s">
        <v>71</v>
      </c>
      <c r="L39" s="29">
        <v>20</v>
      </c>
    </row>
    <row r="40" spans="3:12" s="5" customFormat="1" ht="157.5" customHeight="1" x14ac:dyDescent="0.35">
      <c r="C40" s="35"/>
      <c r="D40" s="38"/>
      <c r="E40" s="38"/>
      <c r="F40" s="38"/>
      <c r="G40" s="21">
        <v>33</v>
      </c>
      <c r="H40" s="22">
        <v>821708488</v>
      </c>
      <c r="I40" s="22" t="s">
        <v>61</v>
      </c>
      <c r="J40" s="27">
        <v>45405</v>
      </c>
      <c r="K40" s="28" t="s">
        <v>72</v>
      </c>
      <c r="L40" s="29">
        <v>197</v>
      </c>
    </row>
    <row r="41" spans="3:12" s="5" customFormat="1" ht="207" customHeight="1" x14ac:dyDescent="0.35">
      <c r="C41" s="35"/>
      <c r="D41" s="38"/>
      <c r="E41" s="38"/>
      <c r="F41" s="38"/>
      <c r="G41" s="21">
        <v>34</v>
      </c>
      <c r="H41" s="22">
        <v>1991198923</v>
      </c>
      <c r="I41" s="22" t="s">
        <v>62</v>
      </c>
      <c r="J41" s="27">
        <v>45408</v>
      </c>
      <c r="K41" s="28" t="s">
        <v>73</v>
      </c>
      <c r="L41" s="29">
        <v>174</v>
      </c>
    </row>
    <row r="42" spans="3:12" s="5" customFormat="1" ht="174" customHeight="1" x14ac:dyDescent="0.35">
      <c r="C42" s="35"/>
      <c r="D42" s="38"/>
      <c r="E42" s="38"/>
      <c r="F42" s="38"/>
      <c r="G42" s="21">
        <v>35</v>
      </c>
      <c r="H42" s="22">
        <v>2731820935</v>
      </c>
      <c r="I42" s="22" t="s">
        <v>63</v>
      </c>
      <c r="J42" s="27">
        <v>45405</v>
      </c>
      <c r="K42" s="28" t="s">
        <v>74</v>
      </c>
      <c r="L42" s="29">
        <v>75.5</v>
      </c>
    </row>
    <row r="43" spans="3:12" s="5" customFormat="1" ht="174" customHeight="1" x14ac:dyDescent="0.35">
      <c r="C43" s="36"/>
      <c r="D43" s="39"/>
      <c r="E43" s="31"/>
      <c r="F43" s="31"/>
      <c r="G43" s="21">
        <v>36</v>
      </c>
      <c r="H43" s="22">
        <v>2731820935</v>
      </c>
      <c r="I43" s="22" t="s">
        <v>63</v>
      </c>
      <c r="J43" s="27">
        <v>45405</v>
      </c>
      <c r="K43" s="28" t="s">
        <v>74</v>
      </c>
      <c r="L43" s="29">
        <v>15.95</v>
      </c>
    </row>
    <row r="44" spans="3:12" s="5" customFormat="1" ht="154.5" customHeight="1" x14ac:dyDescent="0.35">
      <c r="C44" s="33" t="s">
        <v>86</v>
      </c>
      <c r="D44" s="33"/>
      <c r="E44" s="24">
        <f>+L46</f>
        <v>2521.4499999999998</v>
      </c>
      <c r="F44" s="24">
        <f>15000-E44</f>
        <v>12478.55</v>
      </c>
      <c r="G44" s="21">
        <v>37</v>
      </c>
      <c r="H44" s="22">
        <v>4047981075</v>
      </c>
      <c r="I44" s="22" t="s">
        <v>64</v>
      </c>
      <c r="J44" s="27">
        <v>45404</v>
      </c>
      <c r="K44" s="28" t="s">
        <v>75</v>
      </c>
      <c r="L44" s="29">
        <v>320</v>
      </c>
    </row>
    <row r="45" spans="3:12" s="5" customFormat="1" ht="162" customHeight="1" x14ac:dyDescent="0.35">
      <c r="C45" s="33"/>
      <c r="D45" s="33"/>
      <c r="E45" s="24">
        <f>+E44</f>
        <v>2521.4499999999998</v>
      </c>
      <c r="F45" s="24">
        <f>+F44+E45</f>
        <v>15000</v>
      </c>
      <c r="G45" s="21">
        <v>38</v>
      </c>
      <c r="H45" s="22">
        <v>4047981075</v>
      </c>
      <c r="I45" s="22" t="s">
        <v>64</v>
      </c>
      <c r="J45" s="27">
        <v>45404</v>
      </c>
      <c r="K45" s="28" t="s">
        <v>75</v>
      </c>
      <c r="L45" s="29">
        <v>600</v>
      </c>
    </row>
    <row r="46" spans="3:12" s="5" customFormat="1" ht="48.75" customHeight="1" x14ac:dyDescent="0.4">
      <c r="C46" s="32" t="s">
        <v>3</v>
      </c>
      <c r="D46" s="32"/>
      <c r="E46" s="32"/>
      <c r="F46" s="32"/>
      <c r="G46" s="32"/>
      <c r="H46" s="32"/>
      <c r="I46" s="32"/>
      <c r="J46" s="32"/>
      <c r="K46" s="32"/>
      <c r="L46" s="25">
        <f>SUM(L33:L45)</f>
        <v>2521.4499999999998</v>
      </c>
    </row>
    <row r="47" spans="3:12" s="5" customFormat="1" ht="226.5" customHeight="1" x14ac:dyDescent="0.35">
      <c r="C47" s="34">
        <v>45427</v>
      </c>
      <c r="D47" s="37">
        <v>5500</v>
      </c>
      <c r="E47" s="37"/>
      <c r="F47" s="37"/>
      <c r="G47" s="21">
        <v>39</v>
      </c>
      <c r="H47" s="22">
        <v>3079293891</v>
      </c>
      <c r="I47" s="22" t="s">
        <v>76</v>
      </c>
      <c r="J47" s="27">
        <v>45407</v>
      </c>
      <c r="K47" s="28" t="s">
        <v>82</v>
      </c>
      <c r="L47" s="29">
        <v>8.5500000000000007</v>
      </c>
    </row>
    <row r="48" spans="3:12" s="5" customFormat="1" ht="226.5" customHeight="1" x14ac:dyDescent="0.35">
      <c r="C48" s="35"/>
      <c r="D48" s="38"/>
      <c r="E48" s="38"/>
      <c r="F48" s="38"/>
      <c r="G48" s="21">
        <v>40</v>
      </c>
      <c r="H48" s="22">
        <v>3079293891</v>
      </c>
      <c r="I48" s="22" t="s">
        <v>76</v>
      </c>
      <c r="J48" s="27">
        <v>45407</v>
      </c>
      <c r="K48" s="28" t="s">
        <v>82</v>
      </c>
      <c r="L48" s="29">
        <v>41</v>
      </c>
    </row>
    <row r="49" spans="3:12" s="5" customFormat="1" ht="229.5" customHeight="1" x14ac:dyDescent="0.35">
      <c r="C49" s="35"/>
      <c r="D49" s="38"/>
      <c r="E49" s="38"/>
      <c r="F49" s="38"/>
      <c r="G49" s="21">
        <v>41</v>
      </c>
      <c r="H49" s="22">
        <v>3079293891</v>
      </c>
      <c r="I49" s="22" t="s">
        <v>76</v>
      </c>
      <c r="J49" s="27">
        <v>45407</v>
      </c>
      <c r="K49" s="28" t="s">
        <v>82</v>
      </c>
      <c r="L49" s="29">
        <v>78.3</v>
      </c>
    </row>
    <row r="50" spans="3:12" s="5" customFormat="1" ht="226.5" customHeight="1" x14ac:dyDescent="0.35">
      <c r="C50" s="35"/>
      <c r="D50" s="38"/>
      <c r="E50" s="38"/>
      <c r="F50" s="38"/>
      <c r="G50" s="21">
        <v>42</v>
      </c>
      <c r="H50" s="22">
        <v>3079293891</v>
      </c>
      <c r="I50" s="22" t="s">
        <v>76</v>
      </c>
      <c r="J50" s="27">
        <v>45407</v>
      </c>
      <c r="K50" s="28" t="s">
        <v>82</v>
      </c>
      <c r="L50" s="29">
        <v>92.97</v>
      </c>
    </row>
    <row r="51" spans="3:12" s="5" customFormat="1" ht="225" customHeight="1" x14ac:dyDescent="0.35">
      <c r="C51" s="35"/>
      <c r="D51" s="38"/>
      <c r="E51" s="38"/>
      <c r="F51" s="38"/>
      <c r="G51" s="21">
        <v>43</v>
      </c>
      <c r="H51" s="22">
        <v>3079293891</v>
      </c>
      <c r="I51" s="22" t="s">
        <v>76</v>
      </c>
      <c r="J51" s="27">
        <v>45407</v>
      </c>
      <c r="K51" s="28" t="s">
        <v>82</v>
      </c>
      <c r="L51" s="23">
        <v>34</v>
      </c>
    </row>
    <row r="52" spans="3:12" s="5" customFormat="1" ht="228" customHeight="1" x14ac:dyDescent="0.35">
      <c r="C52" s="35"/>
      <c r="D52" s="38"/>
      <c r="E52" s="38"/>
      <c r="F52" s="38"/>
      <c r="G52" s="21">
        <v>44</v>
      </c>
      <c r="H52" s="22">
        <v>3079293891</v>
      </c>
      <c r="I52" s="22" t="s">
        <v>76</v>
      </c>
      <c r="J52" s="27">
        <v>45407</v>
      </c>
      <c r="K52" s="28" t="s">
        <v>82</v>
      </c>
      <c r="L52" s="29">
        <v>23.75</v>
      </c>
    </row>
    <row r="53" spans="3:12" s="5" customFormat="1" ht="225" customHeight="1" x14ac:dyDescent="0.35">
      <c r="C53" s="35"/>
      <c r="D53" s="38"/>
      <c r="E53" s="38"/>
      <c r="F53" s="38"/>
      <c r="G53" s="21">
        <v>45</v>
      </c>
      <c r="H53" s="22">
        <v>3079293891</v>
      </c>
      <c r="I53" s="22" t="s">
        <v>76</v>
      </c>
      <c r="J53" s="27">
        <v>45407</v>
      </c>
      <c r="K53" s="28" t="s">
        <v>82</v>
      </c>
      <c r="L53" s="29">
        <v>37.869999999999997</v>
      </c>
    </row>
    <row r="54" spans="3:12" s="5" customFormat="1" ht="228" customHeight="1" x14ac:dyDescent="0.35">
      <c r="C54" s="35"/>
      <c r="D54" s="38"/>
      <c r="E54" s="38"/>
      <c r="F54" s="38"/>
      <c r="G54" s="21">
        <v>46</v>
      </c>
      <c r="H54" s="22">
        <v>3079293891</v>
      </c>
      <c r="I54" s="22" t="s">
        <v>76</v>
      </c>
      <c r="J54" s="27">
        <v>45407</v>
      </c>
      <c r="K54" s="28" t="s">
        <v>82</v>
      </c>
      <c r="L54" s="29">
        <v>10.5</v>
      </c>
    </row>
    <row r="55" spans="3:12" s="5" customFormat="1" ht="228" customHeight="1" x14ac:dyDescent="0.35">
      <c r="C55" s="35"/>
      <c r="D55" s="38"/>
      <c r="E55" s="38"/>
      <c r="F55" s="38"/>
      <c r="G55" s="21">
        <v>47</v>
      </c>
      <c r="H55" s="22">
        <v>3079293891</v>
      </c>
      <c r="I55" s="22" t="s">
        <v>76</v>
      </c>
      <c r="J55" s="27">
        <v>45407</v>
      </c>
      <c r="K55" s="28" t="s">
        <v>82</v>
      </c>
      <c r="L55" s="29">
        <v>30.5</v>
      </c>
    </row>
    <row r="56" spans="3:12" s="5" customFormat="1" ht="228" customHeight="1" x14ac:dyDescent="0.35">
      <c r="C56" s="35"/>
      <c r="D56" s="38"/>
      <c r="E56" s="38"/>
      <c r="F56" s="38"/>
      <c r="G56" s="21">
        <v>48</v>
      </c>
      <c r="H56" s="22">
        <v>3079293891</v>
      </c>
      <c r="I56" s="22" t="s">
        <v>76</v>
      </c>
      <c r="J56" s="27">
        <v>45407</v>
      </c>
      <c r="K56" s="28" t="s">
        <v>82</v>
      </c>
      <c r="L56" s="29">
        <v>28</v>
      </c>
    </row>
    <row r="57" spans="3:12" s="5" customFormat="1" ht="154.5" customHeight="1" x14ac:dyDescent="0.35">
      <c r="C57" s="35"/>
      <c r="D57" s="38"/>
      <c r="E57" s="38"/>
      <c r="F57" s="38"/>
      <c r="G57" s="21">
        <v>49</v>
      </c>
      <c r="H57" s="22">
        <v>3253946361</v>
      </c>
      <c r="I57" s="22" t="s">
        <v>77</v>
      </c>
      <c r="J57" s="27">
        <v>45408</v>
      </c>
      <c r="K57" s="28" t="s">
        <v>36</v>
      </c>
      <c r="L57" s="29">
        <v>15</v>
      </c>
    </row>
    <row r="58" spans="3:12" s="5" customFormat="1" ht="194.25" customHeight="1" x14ac:dyDescent="0.35">
      <c r="C58" s="35"/>
      <c r="D58" s="38"/>
      <c r="E58" s="38"/>
      <c r="F58" s="38"/>
      <c r="G58" s="21">
        <v>50</v>
      </c>
      <c r="H58" s="22">
        <v>3325446763</v>
      </c>
      <c r="I58" s="22" t="s">
        <v>78</v>
      </c>
      <c r="J58" s="27">
        <v>45408</v>
      </c>
      <c r="K58" s="28" t="s">
        <v>83</v>
      </c>
      <c r="L58" s="29">
        <v>20</v>
      </c>
    </row>
    <row r="59" spans="3:12" s="5" customFormat="1" ht="194.25" customHeight="1" x14ac:dyDescent="0.35">
      <c r="C59" s="35"/>
      <c r="D59" s="38"/>
      <c r="E59" s="38"/>
      <c r="F59" s="38"/>
      <c r="G59" s="21">
        <v>51</v>
      </c>
      <c r="H59" s="22">
        <v>3325446763</v>
      </c>
      <c r="I59" s="22" t="s">
        <v>78</v>
      </c>
      <c r="J59" s="27">
        <v>45408</v>
      </c>
      <c r="K59" s="28" t="s">
        <v>83</v>
      </c>
      <c r="L59" s="29">
        <v>12</v>
      </c>
    </row>
    <row r="60" spans="3:12" s="5" customFormat="1" ht="177" customHeight="1" x14ac:dyDescent="0.35">
      <c r="C60" s="36"/>
      <c r="D60" s="39"/>
      <c r="E60" s="39"/>
      <c r="F60" s="39"/>
      <c r="G60" s="21">
        <v>52</v>
      </c>
      <c r="H60" s="22">
        <v>2366001092</v>
      </c>
      <c r="I60" s="22" t="s">
        <v>79</v>
      </c>
      <c r="J60" s="27">
        <v>45412</v>
      </c>
      <c r="K60" s="28" t="s">
        <v>16</v>
      </c>
      <c r="L60" s="29">
        <v>115</v>
      </c>
    </row>
    <row r="61" spans="3:12" s="5" customFormat="1" ht="156" customHeight="1" x14ac:dyDescent="0.35">
      <c r="C61" s="33" t="s">
        <v>85</v>
      </c>
      <c r="D61" s="33"/>
      <c r="E61" s="24">
        <f>+L63</f>
        <v>647.44000000000005</v>
      </c>
      <c r="F61" s="24">
        <f>15000-E61</f>
        <v>14352.56</v>
      </c>
      <c r="G61" s="21">
        <v>53</v>
      </c>
      <c r="H61" s="22">
        <v>1245987063</v>
      </c>
      <c r="I61" s="22" t="s">
        <v>80</v>
      </c>
      <c r="J61" s="27">
        <v>45412</v>
      </c>
      <c r="K61" s="28" t="s">
        <v>17</v>
      </c>
      <c r="L61" s="29">
        <v>20</v>
      </c>
    </row>
    <row r="62" spans="3:12" s="5" customFormat="1" ht="142.5" customHeight="1" x14ac:dyDescent="0.35">
      <c r="C62" s="33"/>
      <c r="D62" s="33"/>
      <c r="E62" s="24">
        <f>+E61</f>
        <v>647.44000000000005</v>
      </c>
      <c r="F62" s="24">
        <f>+F61+E62</f>
        <v>15000</v>
      </c>
      <c r="G62" s="21">
        <v>54</v>
      </c>
      <c r="H62" s="22">
        <v>3823912300</v>
      </c>
      <c r="I62" s="22" t="s">
        <v>81</v>
      </c>
      <c r="J62" s="27">
        <v>45418</v>
      </c>
      <c r="K62" s="28" t="s">
        <v>84</v>
      </c>
      <c r="L62" s="29">
        <v>80</v>
      </c>
    </row>
    <row r="63" spans="3:12" s="5" customFormat="1" ht="51.75" customHeight="1" x14ac:dyDescent="0.4">
      <c r="C63" s="32" t="s">
        <v>3</v>
      </c>
      <c r="D63" s="32"/>
      <c r="E63" s="32"/>
      <c r="F63" s="32"/>
      <c r="G63" s="32"/>
      <c r="H63" s="32"/>
      <c r="I63" s="32"/>
      <c r="J63" s="32"/>
      <c r="K63" s="32"/>
      <c r="L63" s="25">
        <f>SUM(L47:L62)</f>
        <v>647.44000000000005</v>
      </c>
    </row>
    <row r="64" spans="3:12" s="6" customFormat="1" ht="81" customHeight="1" x14ac:dyDescent="0.55000000000000004">
      <c r="C64" s="45" t="s">
        <v>7</v>
      </c>
      <c r="D64" s="45"/>
      <c r="E64" s="45"/>
      <c r="F64" s="45"/>
      <c r="G64" s="45"/>
      <c r="H64" s="45"/>
      <c r="I64" s="45"/>
      <c r="J64" s="45"/>
      <c r="K64" s="45"/>
      <c r="L64" s="26">
        <f>+L21+L32+L46+L63</f>
        <v>4534.79</v>
      </c>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10" x14ac:dyDescent="0.25">
      <c r="B81" s="6"/>
    </row>
    <row r="82" spans="2:10" x14ac:dyDescent="0.25">
      <c r="B82" s="6"/>
    </row>
    <row r="83" spans="2:10" x14ac:dyDescent="0.25">
      <c r="B83" s="6"/>
    </row>
    <row r="84" spans="2:10" x14ac:dyDescent="0.25">
      <c r="B84" s="6"/>
    </row>
    <row r="85" spans="2:10" x14ac:dyDescent="0.25">
      <c r="B85" s="6"/>
    </row>
    <row r="86" spans="2:10" x14ac:dyDescent="0.25">
      <c r="B86" s="6"/>
    </row>
    <row r="87" spans="2:10" x14ac:dyDescent="0.25">
      <c r="B87" s="6"/>
    </row>
    <row r="88" spans="2:10" x14ac:dyDescent="0.25">
      <c r="B88" s="6"/>
    </row>
    <row r="89" spans="2:10" ht="15.75" thickBot="1" x14ac:dyDescent="0.3">
      <c r="B89" s="6"/>
    </row>
    <row r="90" spans="2:10" ht="29.25" thickTop="1" thickBot="1" x14ac:dyDescent="0.45">
      <c r="B90" s="6"/>
      <c r="F90" s="41" t="s">
        <v>8</v>
      </c>
      <c r="G90" s="41"/>
      <c r="H90" s="41"/>
      <c r="I90" s="41"/>
      <c r="J90" s="10"/>
    </row>
    <row r="91" spans="2:10" ht="32.25" customHeight="1" thickTop="1" thickBot="1" x14ac:dyDescent="0.4">
      <c r="B91" s="6"/>
      <c r="F91" s="44" t="s">
        <v>9</v>
      </c>
      <c r="G91" s="44"/>
      <c r="H91" s="44"/>
      <c r="I91" s="13">
        <v>0</v>
      </c>
      <c r="J91" s="11"/>
    </row>
    <row r="92" spans="2:10" ht="25.5" customHeight="1" thickTop="1" thickBot="1" x14ac:dyDescent="0.4">
      <c r="B92" s="6"/>
      <c r="F92" s="44" t="s">
        <v>10</v>
      </c>
      <c r="G92" s="44"/>
      <c r="H92" s="44"/>
      <c r="I92" s="13">
        <v>4848.6499999999996</v>
      </c>
      <c r="J92" s="11"/>
    </row>
    <row r="93" spans="2:10" ht="24.75" customHeight="1" thickTop="1" thickBot="1" x14ac:dyDescent="0.4">
      <c r="B93" s="6"/>
      <c r="F93" s="40" t="s">
        <v>11</v>
      </c>
      <c r="G93" s="40"/>
      <c r="H93" s="40"/>
      <c r="I93" s="13">
        <v>0</v>
      </c>
      <c r="J93" s="11"/>
    </row>
    <row r="94" spans="2:10" ht="36" customHeight="1" thickTop="1" thickBot="1" x14ac:dyDescent="0.4">
      <c r="B94" s="6"/>
      <c r="F94" s="40" t="s">
        <v>12</v>
      </c>
      <c r="G94" s="40"/>
      <c r="H94" s="40"/>
      <c r="I94" s="13">
        <v>10151.35</v>
      </c>
      <c r="J94" s="11"/>
    </row>
    <row r="95" spans="2:10" ht="30.75" customHeight="1" thickTop="1" thickBot="1" x14ac:dyDescent="0.45">
      <c r="B95" s="6"/>
      <c r="F95" s="40" t="s">
        <v>13</v>
      </c>
      <c r="G95" s="40"/>
      <c r="H95" s="40"/>
      <c r="I95" s="14">
        <f>SUM(I91:I94)</f>
        <v>15000</v>
      </c>
      <c r="J95" s="12"/>
    </row>
    <row r="96" spans="2:10" ht="15.75" thickTop="1" x14ac:dyDescent="0.25"/>
  </sheetData>
  <mergeCells count="39">
    <mergeCell ref="C46:K46"/>
    <mergeCell ref="C44:D45"/>
    <mergeCell ref="C21:K21"/>
    <mergeCell ref="C19:D20"/>
    <mergeCell ref="C6:C18"/>
    <mergeCell ref="D6:D18"/>
    <mergeCell ref="E6:E18"/>
    <mergeCell ref="F6:F18"/>
    <mergeCell ref="C30:D31"/>
    <mergeCell ref="F95:H95"/>
    <mergeCell ref="F90:I90"/>
    <mergeCell ref="K3:L3"/>
    <mergeCell ref="G4:G5"/>
    <mergeCell ref="H4:H5"/>
    <mergeCell ref="I4:I5"/>
    <mergeCell ref="J4:J5"/>
    <mergeCell ref="K4:K5"/>
    <mergeCell ref="L4:L5"/>
    <mergeCell ref="F94:H94"/>
    <mergeCell ref="F93:H93"/>
    <mergeCell ref="F92:H92"/>
    <mergeCell ref="F91:H91"/>
    <mergeCell ref="C64:K64"/>
    <mergeCell ref="C3:J3"/>
    <mergeCell ref="C32:K32"/>
    <mergeCell ref="C33:C43"/>
    <mergeCell ref="E33:E42"/>
    <mergeCell ref="F33:F42"/>
    <mergeCell ref="C22:C29"/>
    <mergeCell ref="D22:D29"/>
    <mergeCell ref="E22:E29"/>
    <mergeCell ref="F22:F29"/>
    <mergeCell ref="D33:D43"/>
    <mergeCell ref="C63:K63"/>
    <mergeCell ref="C61:D62"/>
    <mergeCell ref="C47:C60"/>
    <mergeCell ref="D47:D60"/>
    <mergeCell ref="E47:E60"/>
    <mergeCell ref="F47:F60"/>
  </mergeCells>
  <printOptions horizontalCentered="1" verticalCentered="1"/>
  <pageMargins left="0.70866141732283472" right="0.70866141732283472" top="1.6141732283464567" bottom="0.43307086614173229" header="0.31496062992125984" footer="0.31496062992125984"/>
  <pageSetup paperSize="5" scale="45" fitToHeight="0" orientation="landscape" horizontalDpi="1200" verticalDpi="1200" r:id="rId1"/>
  <rowBreaks count="10" manualBreakCount="10">
    <brk id="9" max="16383" man="1"/>
    <brk id="13" max="16383" man="1"/>
    <brk id="17" max="16383" man="1"/>
    <brk id="22" max="16383" man="1"/>
    <brk id="26" max="16383" man="1"/>
    <brk id="32" max="16383" man="1"/>
    <brk id="37" max="16383" man="1"/>
    <brk id="41" max="16383" man="1"/>
    <brk id="46" max="16383" man="1"/>
    <brk id="64"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art_10_num_29_caja_chica_mayo</vt:lpstr>
      <vt:lpstr>art_10_num_29_caja_chica_mayo!Títulos_a_imprimir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Peña Cruz</dc:creator>
  <cp:lastModifiedBy>Oscar Alberto Peña Cruz</cp:lastModifiedBy>
  <cp:lastPrinted>2024-06-03T16:47:09Z</cp:lastPrinted>
  <dcterms:created xsi:type="dcterms:W3CDTF">2023-03-03T13:33:32Z</dcterms:created>
  <dcterms:modified xsi:type="dcterms:W3CDTF">2024-06-03T16:59:18Z</dcterms:modified>
</cp:coreProperties>
</file>