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na.oscar\Desktop\LAIP-2024\LAIP JUNIO\ARTICULO 10\NUMERAL 29\CAJA CHICA\"/>
    </mc:Choice>
  </mc:AlternateContent>
  <bookViews>
    <workbookView xWindow="0" yWindow="0" windowWidth="20490" windowHeight="7755"/>
  </bookViews>
  <sheets>
    <sheet name="art_10_num_29_caja_chica_junio" sheetId="1" r:id="rId1"/>
  </sheets>
  <definedNames>
    <definedName name="_xlnm._FilterDatabase" localSheetId="0" hidden="1">art_10_num_29_caja_chica_junio!$C$4:$L$79</definedName>
    <definedName name="_xlnm.Print_Titles" localSheetId="0">art_10_num_29_caja_chica_junio!$3:$5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9" i="1" l="1"/>
  <c r="L78" i="1" l="1"/>
  <c r="E76" i="1" s="1"/>
  <c r="L69" i="1"/>
  <c r="E67" i="1" s="1"/>
  <c r="F67" i="1" s="1"/>
  <c r="L63" i="1"/>
  <c r="E61" i="1" s="1"/>
  <c r="E62" i="1" s="1"/>
  <c r="E77" i="1" l="1"/>
  <c r="F76" i="1"/>
  <c r="E68" i="1"/>
  <c r="F68" i="1" s="1"/>
  <c r="F61" i="1"/>
  <c r="F62" i="1" s="1"/>
  <c r="F77" i="1" l="1"/>
  <c r="L20" i="1" l="1"/>
  <c r="E18" i="1" s="1"/>
  <c r="E19" i="1" s="1"/>
  <c r="F18" i="1" l="1"/>
  <c r="F19" i="1" s="1"/>
  <c r="L45" i="1" l="1"/>
  <c r="E43" i="1" s="1"/>
  <c r="E44" i="1" s="1"/>
  <c r="L31" i="1"/>
  <c r="E29" i="1" s="1"/>
  <c r="F29" i="1" s="1"/>
  <c r="F43" i="1" l="1"/>
  <c r="F44" i="1" s="1"/>
  <c r="E30" i="1"/>
  <c r="F30" i="1" s="1"/>
  <c r="F5" i="1" l="1"/>
  <c r="I110" i="1" l="1"/>
</calcChain>
</file>

<file path=xl/sharedStrings.xml><?xml version="1.0" encoding="utf-8"?>
<sst xmlns="http://schemas.openxmlformats.org/spreadsheetml/2006/main" count="165" uniqueCount="107">
  <si>
    <t>FECHA</t>
  </si>
  <si>
    <t>NUMERO DE CHEQUE</t>
  </si>
  <si>
    <t>SUBTOTAL</t>
  </si>
  <si>
    <t>TOTAL</t>
  </si>
  <si>
    <t>No</t>
  </si>
  <si>
    <t>FACTURA</t>
  </si>
  <si>
    <t>63A</t>
  </si>
  <si>
    <t>TOTALES</t>
  </si>
  <si>
    <t>Documentos pendientes de Liquidar:  CAJA CHICA</t>
  </si>
  <si>
    <t>Vales</t>
  </si>
  <si>
    <t>Caja Transito</t>
  </si>
  <si>
    <t>Fac. Pendientes De Liquidar</t>
  </si>
  <si>
    <t>Disponible efectivo</t>
  </si>
  <si>
    <t>Total</t>
  </si>
  <si>
    <t>SERIE</t>
  </si>
  <si>
    <t>DESCRIPCION</t>
  </si>
  <si>
    <t>AMPARA EL GASTO DE SERVICIO DE PARQUEO DE MOTOCICLETA CON PLACA No. M-200FKM, PARA EFECTUAR TRÁMITES DE DOCUMENTOS OFICIALES DE LA SENABED, EN EL ORGANISMO JUDICIAL</t>
  </si>
  <si>
    <t>S/S</t>
  </si>
  <si>
    <t>AMPARA EL GASTO DE LA COMISIÓN POR EL SERVICIO DE LIQUIDACIÓN BRUTA EN TIEMPO REAL PARA OPERACIONES MED.</t>
  </si>
  <si>
    <t>AMPARA EL GASTO DE SERVICIO DE PARQUEO DE MOTOCICLETA CON PLACA No. M-200FKM, PARA EFECTUAR TRÁMITES DE DOCUMENTOS OFICIALES DE LA SENABED, EN EL MINISTERIO DE FINANZAS</t>
  </si>
  <si>
    <t>JUNIO 2024</t>
  </si>
  <si>
    <t>FECHA 5/07/2024</t>
  </si>
  <si>
    <t>59CF1AAF</t>
  </si>
  <si>
    <t>58620F45</t>
  </si>
  <si>
    <t>DAA8AC57</t>
  </si>
  <si>
    <t>D85AF1DD</t>
  </si>
  <si>
    <t>B7F7EB4E</t>
  </si>
  <si>
    <t>132ED8EC</t>
  </si>
  <si>
    <t>138CD363</t>
  </si>
  <si>
    <t>BF8BB87C</t>
  </si>
  <si>
    <t>362B5911</t>
  </si>
  <si>
    <t>751538D7</t>
  </si>
  <si>
    <t>87E362FE</t>
  </si>
  <si>
    <t>4E2BDB7D</t>
  </si>
  <si>
    <t>AMPARA EL GASTO POR SERVICIO DE PARQUEO REALIZADO EL 6/05/2024 DEL VEHÍCULO MARCA TOYOTA, LINEA COROLLA, PLACA P-461 GRS SEGÚN NOMBRAMIENTO 0228-2024/DCRBI/WGCHP-pjca</t>
  </si>
  <si>
    <t>AMPARA EL GASTO POR LA COMPRA DE 2 HULES PARA SELLO LINEAL PARAUSO DE LA LICENCIADA KARLA ZUCELY LEIVA ESTRADA  DIRECTORA DE LA ADMINISTRACION DE BIENES Y ERICK ARMANDO GATICA  ANALISTA DE COMERCIALISTA DE COMEFCIALIZACION DE BIENES DE LA DAB .</t>
  </si>
  <si>
    <t>JUSTIFICA EL PAGO POR LA COMPRA DE UN HULE LINEAL PARA SELLO, EL CUAL SERÁ UTILIZADO POR EL JEFE DE SERVICIOS GENERALES DE LA SENABED.</t>
  </si>
  <si>
    <t>AMPARA EL GASTO POR LA COMPRA DE REFACCIONES PARA CONSUMO EN MESA TÉCNICA A CARGO DE LA ADMINISTRACIÓN DE BIENES DE LA SENABED EL DIA 13/05/2024</t>
  </si>
  <si>
    <t>AMPARA EL GASTO POR LA COMPRA DE UN CILINDRO DE GAS PROPANO DE 25 LIBRAS PARA USO DE PERSONAL DE SEGURIDAD DE LA SENABED QUIENES SE ENCUENTRAN DE TURNO EN EL INMUEBLE UBICADO EN CASA  PRAGA. KM. 257 CARRETERA A SANTA ELENA BARILLAS</t>
  </si>
  <si>
    <t>AMPARA EL GASTO POR LA COMPRA DE 40 TIMBRES FISCALES Y 40 TIMBRES NOTARIALES, LOS CUALES SERÁN UTILIZADOS EN LA DIRECCIÓN DE ASUNTOS JURÍDICOS DE LA SENABED.</t>
  </si>
  <si>
    <t>AMPARA EL GASTO POR LA COMPRA DE HULE LINEAL PARA SELLO AUTOMÁTICO PARA USO DEL AUXILIAR DE ADMINISTRACIÓN DE BIENES, CESAR ANDRES GARCIA GONZALEZ.</t>
  </si>
  <si>
    <t>LIQUIDACION 15</t>
  </si>
  <si>
    <t>D94457DE</t>
  </si>
  <si>
    <t>D12FEB88</t>
  </si>
  <si>
    <t>17460A41</t>
  </si>
  <si>
    <t>6923CC9B</t>
  </si>
  <si>
    <t>11F46C83</t>
  </si>
  <si>
    <t>422F7319</t>
  </si>
  <si>
    <t>5E2E6FF9</t>
  </si>
  <si>
    <t>0AA29CD7</t>
  </si>
  <si>
    <t>JUSTIFICA EL GASTO POR LA COMPRA DE 5 PAQUETES DE AGUA PURA DE 40 UNIDADES CADA PAQUETE, LAS CUALES SERÁN CONSUMIDAS POR VISITAS Y PERSONAL DE LA SENABED EN REUNIONES DE MESA TÉCNICA.</t>
  </si>
  <si>
    <t>AMPARA EL GASTO POR LA COMPRA DE UN CABLE DE CAPO PARA VEHÍCULO MARCA TOYOTA, LINEA HILUX, MODELO 2018 CON PLACAS DE CIRCULACIÓN P-049GWJ DE USO PROVISIONAL DE LA SENABED</t>
  </si>
  <si>
    <t>AMPARA EL GASTO POR LA COMPRA DE UN CILINDRO DE GAS PROPANO DE 25 LIBRAS PARA USO DE PERSONAL DE SEGURIDAD DE LA SENABED QUIENES SE ENCUENTRAN DE TURNO EN EL OFICINAS CENTRALES DE LA SENABED.</t>
  </si>
  <si>
    <t>AMPARA EL GASTO POR LA COMPRA DE REFACCIONES PARA CONSUMO DE EN MESA TÉCNICA A CARGO DE LA DIRECCIÓN DE ADMINISTRACIÓN DE BIENES DE LA SENABED</t>
  </si>
  <si>
    <t>AMPARA EL GASTO POR LA COMPRA DE MATERIALES NECESARIOS PARA REALIZAR TRABAJOS EN EL BIEN INMUEBLE EUCALIPTOS, UBICADO EN SANTA CATARINA PINULA, KM.6.5 CARRETERA A EL SALVADOR, ZONA 4 DEL MUNICIPIO DE SANTA CATARINA PINULA, GUATEMALA</t>
  </si>
  <si>
    <t>AMPARA EL GASTO POR LA COMPRA DE UN CILINDRO DE GAS PROPANO DE 25 LIBRAS PARA USO DE PERSONAL DE SEGURIDAD DE LA SENABED QUIENES SE ENCUENTRAN DE TURNO EN EL BIEN INMUEBLE UBICADO EN FINCA OKAN GUANAGAZAPA ESCUINTLA.</t>
  </si>
  <si>
    <t>AMPARA EL GASTO POR LA COMPRA DE ACCESORIOS QUE SE INSTALARÁN EN DEPÓSITOS DE SANITARIOS DEL BIEN INMUEBLE QUE SE IDENTIFICA  COMO BT2-N2 UBICADO EN EDIFICIO CASA MARGARITA.</t>
  </si>
  <si>
    <t>LIQUIDACION 16</t>
  </si>
  <si>
    <t>19079D1A</t>
  </si>
  <si>
    <t>C3F7F985</t>
  </si>
  <si>
    <t>BB2DFDE9</t>
  </si>
  <si>
    <t>7FFD5233</t>
  </si>
  <si>
    <t>64EDFD26</t>
  </si>
  <si>
    <t>2EA0741D</t>
  </si>
  <si>
    <t>89DB1945</t>
  </si>
  <si>
    <t>32776D7D</t>
  </si>
  <si>
    <t>61062C4B</t>
  </si>
  <si>
    <t>4500CA05</t>
  </si>
  <si>
    <t>AMPARA EL GASTO DE SERVICIO DE PARQUEO DE MOTOCICLETA CON PLACA No. M-200FKM, PARA EFECTUAR TRÁMITES DE DOCUMENTOS OFICIALES DE LA SENABED, EN EL MINISTERIO DE FINANZAS PÚBLICAS.</t>
  </si>
  <si>
    <t>AMPARA EL GASTO DE SERVICIO DE PARQUEO DE MOTOCICLETA CON PLACA No. M-200FKM, PARA EFECTUAR TRÁMITES DE DOCUMENTOS OFICIALES DE LA SENABED, EN LA CONTRALORÍA GENERAL DE CUENTAS.</t>
  </si>
  <si>
    <t>AMPARA EL GASTO POR LA COMPRA DE SET DE PASTILLAS ELITE 125/V-men Nipon PARA VEHICULO TIPO MOTOCICLETA MARCA HONDA, LINEA ELITE, COLOR BLANCO, MODELO 2018 CON PLACAS DE CIRCULACIÓN M-539DJX DE USO PROVISIONAL DE LA SENABED.</t>
  </si>
  <si>
    <t>AMPARA EL GASTO EFECTUADO POR LA AUTORIZACIÓN/HABILITACIÓN DE 400 HOJAS MÓVILES PARA EL LIBRO DE CAJA CHICA PARA EL USO DE LA SECCIÓN DE TESORERÍA DE LA SENABED.</t>
  </si>
  <si>
    <t>AMPARA EL GASTO POR PAGO DE TRANSPORTE DE ENVÍO DE DOCUMENTOS DE SOPORTE PARA PAGO ENERGÍA ELÉCTRICA DE LOS BIENES UBICADOS EN EL DEPARTAMENTO DE HUEHUETENANGO, HACIA LAS OFICINAS CENTRALES DE LA SENABED, A CARGO DE LA DIRECCIÓN DE CONTROL Y REGISTRO DE BIENES.</t>
  </si>
  <si>
    <t>AMPARA EL GASTO POR LA COMPRA DE REFACCIONES PARA REUNIÓN EN MESA TÉCNICA A CARGO DEL DEPARTAMENTO DE PLANIFICACIÓN Y ESTADÍSTICA DE LA SENABED, MESA TÉCNICA REALIZADA EL DÍA 28/05/2024.</t>
  </si>
  <si>
    <t>LIQUIDACION 18</t>
  </si>
  <si>
    <t>LIQUIDACION 17</t>
  </si>
  <si>
    <t>96AA4443</t>
  </si>
  <si>
    <t>FFD1986E</t>
  </si>
  <si>
    <t>A7D42D5E</t>
  </si>
  <si>
    <t>37F2A682</t>
  </si>
  <si>
    <t>H</t>
  </si>
  <si>
    <t>AMPARA EL GASTO POR LA COMPRA DE MATERIALES PARA INSTALACIÓN DE BOMBA DE AGUA EN EL BIEN INMUEBLE QUE SE IDENTIFICA COMO ALDEA EL BRITO, ZONA 0, CARRETERA PANAMERICANA GUANAGAZAPA ESCUINTLA</t>
  </si>
  <si>
    <t xml:space="preserve">AMPARA EL GASTO POR LA COMPRA DE 40 SILUETAS 17X22 TEXCOTE 12 A 1 PARA SER UTILIZADOS POR PERSONAL DE SEGURIDAD DE LA SENABED </t>
  </si>
  <si>
    <t>AMPARA EL GASTO POR EL SERVICIO DE INSTALACIÓN DE REMALON DE LLANTA, PARA VEHÍCULO DE USO PROVISIONAL DE LA SENABED, TIPO MOTOCICLETA, MARCA HONDA, LINEA ELITE, MODELO 2018, PLACA DE CIRCULACIÓN M-539FXZ</t>
  </si>
  <si>
    <t>JUSTIFICA EL PAGO  POR LA COMPRA DE MANECILLA PLASTICA PARA INODORO, INSTALADA EN EL BAÑO DE CABALLEROS DE LA UNIDAD DE CONTRATISTAS, PARA USO DEL PERSONAL Y VISITAS DE LA SENABED.</t>
  </si>
  <si>
    <t>AMPARA EL GASTO POR PAGO DE PEAJE POR VALOR DE Q. 15.00 EN LA COMISIÓN REALIZADA EL DIA 29/05/2024, SEGÚN NOMBRAMIENTO 63-2024/DAF/AGSG-rlcb.</t>
  </si>
  <si>
    <t>07A2B62C</t>
  </si>
  <si>
    <t>649444C4</t>
  </si>
  <si>
    <t>F0BBE6CB</t>
  </si>
  <si>
    <t>AMPARA EL GASTO POR LA COMPRA DE UN CILINDRO DE GAS PROPANO DE 25 LIBRAS PARA USO DE PERSONAL DE SEGURIDAD DE LA SENABED QUIENES SE ENCUENTRAN DE TURNO EN BODEGA DON JUSTO KM. 16.5, CARRETERA A EL SALVADOR.</t>
  </si>
  <si>
    <t>AMPARA EL GASTO POR EL PAGO DE PEAJE DEL VEHÍCULO CON PLACAS P049GWJ EN PUERTO IZTAPA, SEGÚN NOMBRAMIENTO 48-05-2024/SS/WVQ-mlgc, DE FECHA 29//05/2024</t>
  </si>
  <si>
    <t>AMPARA LA COMPRA DE REPUESTOS PARA VEHÍCULO DE USO PROVISIONAL DE LA SENABED, TIPO CUATRIMOTO, MARCA ITALIKA, LINEA ATV-200, PLACA DE CIRCULACIÓN M-878FRD.</t>
  </si>
  <si>
    <t>AMPARA EL GASTO POR LA COMPRA DE 2 FARDOS DE AGUA EN BOTELLA, LA CUAL SERÁ UTILIZADA POR PERSONAL DE SEGURIDAD QUIENES ASISTIRAN A LA CAPACITACIÓN "TALLER DE SEGURIDAD A FUNCIONARIOS¨LA CUAL SE RECIBIRÁ EN LA ACADEMIA SAAS.</t>
  </si>
  <si>
    <t>LIQUIDACION 19</t>
  </si>
  <si>
    <t>3E903396</t>
  </si>
  <si>
    <t>9BEB4038</t>
  </si>
  <si>
    <t>8BD202F3</t>
  </si>
  <si>
    <t>98995EB0</t>
  </si>
  <si>
    <t>6FAF7AEF</t>
  </si>
  <si>
    <t>0B412D97</t>
  </si>
  <si>
    <t>JUSTIFICA EL GASTO POR LA COMPRA DE UNA CINTA DE 1/2X12 METROS Y UN CHORRO LIVIANO DE 1/2 DE BRONCE , EL CUAL FUE INSTALADO EN PILA DE AGUA POTABLE EN EL SÓTANO 2 DE LA SENABED.</t>
  </si>
  <si>
    <t>AMPARA EL GASTO DE SERVICIO DE PARQUEO DE MOTOCICLETA CON PLACA No. M-200FKM, PARA EFECTUAR TRÁMITES DE DOCUMENTOS OFICIALES DE EL ORGANISMO JUDICIAL</t>
  </si>
  <si>
    <t>AMPARA EL GASTO POR LA COMPRA DE REFACCIONES PARA CONSUMO EN MESA TÉCNICA. DE LA DIRECCIÓN DE ADMINISTRACIÓN DE BIENES DEL DIA 13/06/2024.</t>
  </si>
  <si>
    <t>AMPARA EL GASTO POR LA COMPRA DE DOS SELLOS BASE AUTOMATICA REDONDOS PARA SER UTILIZADOS POR EL JEFE Y DIRECTOR DE LA DIRECCIÓN DE ASUNTOS JURÍDICOS.</t>
  </si>
  <si>
    <t>AMPARA EL GASTO POR LA COMPRA DE DOS SELLOS BASE AUTOMATICA LINEALES PARA SER UTILIZADOS POR EL JEFE Y DIRECTOR DE LA DIRECCIÓN DE ASUNTOS JURÍDICOS.</t>
  </si>
  <si>
    <t>AMPARA EL GASTO POR LA COMPRA DE UN CILINDRO DE GAS PROPANO DE 25 LIBRAS PARA USO DE PERSONAL DE SEGURIDAD DE LA SENABED QUIENES SE ENCUENTRAN DE TURNO EN EL INMUEBLE UBICADO EN CASA PRAGA KILOMETRO 27.5 CARRETERA A SANTA ELENA BARILLAS.</t>
  </si>
  <si>
    <t>LIQUIDACION 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</si>
</sst>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quot;Q&quot;#,##0.00"/>
  </numFmts>
  <fonts count="20" x14ac:knownFonts="1">
    <font>
      <sz val="11"/>
      <color theme="1"/>
      <name val="Calibri"/>
      <family val="2"/>
      <scheme val="minor"/>
    </font>
    <font>
      <sz val="11"/>
      <color theme="1"/>
      <name val="Calibri"/>
      <family val="2"/>
      <scheme val="minor"/>
    </font>
    <font>
      <b/>
      <i/>
      <sz val="18"/>
      <color theme="1"/>
      <name val="Calibri"/>
      <family val="2"/>
      <scheme val="minor"/>
    </font>
    <font>
      <sz val="16"/>
      <color theme="1"/>
      <name val="Calibri"/>
      <family val="2"/>
      <scheme val="minor"/>
    </font>
    <font>
      <sz val="14"/>
      <name val="Verdana"/>
      <family val="2"/>
    </font>
    <font>
      <sz val="14"/>
      <name val="Arial"/>
      <family val="2"/>
    </font>
    <font>
      <b/>
      <i/>
      <sz val="22"/>
      <color theme="1"/>
      <name val="Arial"/>
      <family val="2"/>
    </font>
    <font>
      <b/>
      <i/>
      <sz val="18"/>
      <color theme="1"/>
      <name val="Arial"/>
      <family val="2"/>
    </font>
    <font>
      <b/>
      <sz val="22"/>
      <color theme="1"/>
      <name val="Arial"/>
      <family val="2"/>
    </font>
    <font>
      <b/>
      <sz val="22"/>
      <name val="Arial"/>
      <family val="2"/>
    </font>
    <font>
      <b/>
      <sz val="28"/>
      <color theme="1"/>
      <name val="Calibri"/>
      <family val="2"/>
      <scheme val="minor"/>
    </font>
    <font>
      <b/>
      <sz val="28"/>
      <name val="Arial"/>
      <family val="2"/>
    </font>
    <font>
      <b/>
      <sz val="10"/>
      <name val="Arial"/>
      <family val="2"/>
    </font>
    <font>
      <sz val="18"/>
      <name val="Arial"/>
      <family val="2"/>
    </font>
    <font>
      <sz val="10"/>
      <name val="Arial"/>
      <family val="2"/>
    </font>
    <font>
      <b/>
      <sz val="20"/>
      <color theme="1"/>
      <name val="Calibri"/>
      <family val="2"/>
      <scheme val="minor"/>
    </font>
    <font>
      <b/>
      <sz val="24"/>
      <color theme="1"/>
      <name val="Calibri"/>
      <family val="2"/>
      <scheme val="minor"/>
    </font>
    <font>
      <b/>
      <sz val="26"/>
      <color theme="1"/>
      <name val="Calibri"/>
      <family val="2"/>
      <scheme val="minor"/>
    </font>
    <font>
      <i/>
      <sz val="20"/>
      <name val="Verdana"/>
      <family val="2"/>
    </font>
    <font>
      <b/>
      <i/>
      <sz val="20"/>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0" xfId="0" applyFill="1" applyAlignment="1">
      <alignment horizontal="right"/>
    </xf>
    <xf numFmtId="0" fontId="3" fillId="0" borderId="0" xfId="0" applyFont="1"/>
    <xf numFmtId="0" fontId="0" fillId="0" borderId="0" xfId="0" applyBorder="1"/>
    <xf numFmtId="0" fontId="0" fillId="0" borderId="0" xfId="0" applyAlignment="1">
      <alignment horizontal="center" vertical="center"/>
    </xf>
    <xf numFmtId="164" fontId="0" fillId="0" borderId="0" xfId="0" applyNumberFormat="1"/>
    <xf numFmtId="0" fontId="0" fillId="0" borderId="0" xfId="0" applyAlignment="1">
      <alignment horizontal="right"/>
    </xf>
    <xf numFmtId="0" fontId="12" fillId="0" borderId="0" xfId="0" applyFont="1" applyBorder="1" applyAlignment="1">
      <alignment horizontal="center" wrapText="1"/>
    </xf>
    <xf numFmtId="44" fontId="14" fillId="0" borderId="0" xfId="1" applyFont="1" applyFill="1" applyBorder="1" applyAlignment="1">
      <alignment horizontal="right"/>
    </xf>
    <xf numFmtId="44" fontId="12" fillId="0" borderId="0" xfId="1" applyFont="1" applyFill="1" applyBorder="1" applyAlignment="1"/>
    <xf numFmtId="44" fontId="13" fillId="0" borderId="1" xfId="1" applyFont="1" applyFill="1" applyBorder="1" applyAlignment="1">
      <alignment horizontal="right"/>
    </xf>
    <xf numFmtId="44" fontId="9" fillId="0" borderId="1" xfId="1" applyFont="1" applyFill="1" applyBorder="1" applyAlignment="1"/>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164" fontId="15" fillId="0" borderId="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164" fontId="2" fillId="0" borderId="2" xfId="0" applyNumberFormat="1" applyFont="1" applyBorder="1"/>
    <xf numFmtId="0" fontId="3" fillId="0" borderId="2" xfId="0" applyFont="1" applyBorder="1"/>
    <xf numFmtId="0" fontId="4" fillId="0" borderId="2" xfId="0" applyFont="1" applyFill="1" applyBorder="1" applyAlignment="1">
      <alignment horizontal="center" vertical="center"/>
    </xf>
    <xf numFmtId="44" fontId="5" fillId="2" borderId="2" xfId="0" applyNumberFormat="1" applyFont="1" applyFill="1" applyBorder="1" applyAlignment="1"/>
    <xf numFmtId="164" fontId="7" fillId="0" borderId="2" xfId="0" applyNumberFormat="1" applyFont="1" applyBorder="1"/>
    <xf numFmtId="44" fontId="9" fillId="0" borderId="2" xfId="0" applyNumberFormat="1" applyFont="1" applyFill="1" applyBorder="1" applyAlignment="1"/>
    <xf numFmtId="44" fontId="11" fillId="2" borderId="2" xfId="0" applyNumberFormat="1" applyFont="1" applyFill="1" applyBorder="1" applyAlignment="1"/>
    <xf numFmtId="14" fontId="4" fillId="0" borderId="2" xfId="0" applyNumberFormat="1" applyFont="1" applyFill="1" applyBorder="1" applyAlignment="1">
      <alignment horizontal="center" vertical="center"/>
    </xf>
    <xf numFmtId="0" fontId="4" fillId="2" borderId="2" xfId="0" applyFont="1" applyFill="1" applyBorder="1" applyAlignment="1">
      <alignment horizontal="left" vertical="top" wrapText="1"/>
    </xf>
    <xf numFmtId="44" fontId="5" fillId="0" borderId="2" xfId="0" applyNumberFormat="1" applyFont="1" applyFill="1" applyBorder="1" applyAlignment="1"/>
    <xf numFmtId="0" fontId="4" fillId="0" borderId="2" xfId="0" applyFont="1" applyBorder="1" applyAlignment="1">
      <alignment horizontal="left" vertical="top" wrapText="1"/>
    </xf>
    <xf numFmtId="1" fontId="19" fillId="0" borderId="4" xfId="0" applyNumberFormat="1" applyFont="1" applyBorder="1" applyAlignment="1">
      <alignment vertical="center"/>
    </xf>
    <xf numFmtId="11" fontId="4" fillId="0" borderId="2" xfId="0" applyNumberFormat="1" applyFont="1" applyFill="1" applyBorder="1" applyAlignment="1">
      <alignment horizontal="center" vertical="center"/>
    </xf>
    <xf numFmtId="14" fontId="8"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14" fontId="19" fillId="0" borderId="3" xfId="0" applyNumberFormat="1" applyFont="1" applyBorder="1" applyAlignment="1">
      <alignment horizontal="center" vertical="center"/>
    </xf>
    <xf numFmtId="14" fontId="19" fillId="0" borderId="4" xfId="0" applyNumberFormat="1" applyFont="1" applyBorder="1" applyAlignment="1">
      <alignment horizontal="center" vertical="center"/>
    </xf>
    <xf numFmtId="14" fontId="19" fillId="0" borderId="5" xfId="0" applyNumberFormat="1" applyFont="1" applyBorder="1" applyAlignment="1">
      <alignment horizontal="center" vertical="center"/>
    </xf>
    <xf numFmtId="1" fontId="19" fillId="0" borderId="3" xfId="0" applyNumberFormat="1" applyFont="1" applyBorder="1" applyAlignment="1">
      <alignment horizontal="center" vertical="center"/>
    </xf>
    <xf numFmtId="1" fontId="19" fillId="0" borderId="4" xfId="0" applyNumberFormat="1" applyFont="1" applyBorder="1" applyAlignment="1">
      <alignment horizontal="center" vertical="center"/>
    </xf>
    <xf numFmtId="1" fontId="19" fillId="0" borderId="5" xfId="0" applyNumberFormat="1" applyFont="1" applyBorder="1" applyAlignment="1">
      <alignment horizontal="center" vertical="center"/>
    </xf>
    <xf numFmtId="0" fontId="18" fillId="0" borderId="1" xfId="0" applyFont="1" applyBorder="1" applyAlignment="1">
      <alignment horizontal="center" vertical="center" wrapText="1"/>
    </xf>
    <xf numFmtId="0" fontId="9" fillId="0" borderId="1" xfId="0" applyFont="1" applyBorder="1" applyAlignment="1">
      <alignment horizontal="center"/>
    </xf>
    <xf numFmtId="0" fontId="16" fillId="0" borderId="2" xfId="0" applyFont="1" applyBorder="1" applyAlignment="1">
      <alignment horizontal="center"/>
    </xf>
    <xf numFmtId="0" fontId="15" fillId="0" borderId="2" xfId="0" applyFont="1" applyBorder="1" applyAlignment="1">
      <alignment horizontal="center" vertical="center"/>
    </xf>
    <xf numFmtId="0" fontId="18" fillId="0" borderId="1" xfId="0" applyFont="1" applyBorder="1" applyAlignment="1">
      <alignment horizontal="center" wrapText="1"/>
    </xf>
    <xf numFmtId="0" fontId="10" fillId="0" borderId="2" xfId="0" applyFont="1" applyBorder="1" applyAlignment="1">
      <alignment horizontal="center"/>
    </xf>
    <xf numFmtId="49" fontId="17" fillId="0" borderId="2" xfId="0" applyNumberFormat="1" applyFont="1" applyBorder="1" applyAlignment="1">
      <alignment horizontal="center" wrapText="1"/>
    </xf>
    <xf numFmtId="1" fontId="19" fillId="0" borderId="3" xfId="0" applyNumberFormat="1" applyFont="1" applyBorder="1" applyAlignment="1">
      <alignment vertical="center"/>
    </xf>
    <xf numFmtId="1" fontId="19" fillId="0" borderId="5" xfId="0" applyNumberFormat="1" applyFont="1" applyBorder="1" applyAlignment="1">
      <alignment vertical="center"/>
    </xf>
    <xf numFmtId="14" fontId="8" fillId="0" borderId="3"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14" fontId="8" fillId="0" borderId="5" xfId="0" applyNumberFormat="1"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1"/>
  <sheetViews>
    <sheetView tabSelected="1" view="pageBreakPreview" topLeftCell="A80" zoomScale="50" zoomScaleNormal="90" zoomScaleSheetLayoutView="50" workbookViewId="0">
      <selection activeCell="K93" sqref="K93"/>
    </sheetView>
  </sheetViews>
  <sheetFormatPr baseColWidth="10" defaultRowHeight="15" x14ac:dyDescent="0.25"/>
  <cols>
    <col min="3" max="3" width="22.7109375" style="7" bestFit="1" customWidth="1"/>
    <col min="4" max="4" width="22.140625" style="7" customWidth="1"/>
    <col min="5" max="5" width="20.28515625" style="8" bestFit="1" customWidth="1"/>
    <col min="6" max="6" width="22" style="8" bestFit="1" customWidth="1"/>
    <col min="7" max="7" width="14.28515625" customWidth="1"/>
    <col min="8" max="8" width="37.28515625" customWidth="1"/>
    <col min="9" max="9" width="30.140625" customWidth="1"/>
    <col min="10" max="10" width="17.7109375" style="9" bestFit="1" customWidth="1"/>
    <col min="11" max="11" width="43.140625" customWidth="1"/>
    <col min="12" max="12" width="35.85546875" bestFit="1" customWidth="1"/>
    <col min="13" max="13" width="0" hidden="1" customWidth="1"/>
    <col min="14" max="14" width="10.85546875" customWidth="1"/>
  </cols>
  <sheetData>
    <row r="1" spans="3:12" s="3" customFormat="1" x14ac:dyDescent="0.25">
      <c r="C1" s="1"/>
      <c r="D1" s="1"/>
      <c r="E1" s="2"/>
      <c r="F1" s="2"/>
      <c r="J1" s="4"/>
    </row>
    <row r="2" spans="3:12" s="3" customFormat="1" x14ac:dyDescent="0.25">
      <c r="C2" s="1"/>
      <c r="D2" s="1"/>
      <c r="E2" s="2"/>
      <c r="F2" s="2"/>
      <c r="J2" s="4"/>
    </row>
    <row r="3" spans="3:12" ht="33.75" x14ac:dyDescent="0.5">
      <c r="C3" s="47" t="s">
        <v>20</v>
      </c>
      <c r="D3" s="47"/>
      <c r="E3" s="47"/>
      <c r="F3" s="47"/>
      <c r="G3" s="47"/>
      <c r="H3" s="47"/>
      <c r="I3" s="47"/>
      <c r="J3" s="47"/>
      <c r="K3" s="43" t="s">
        <v>21</v>
      </c>
      <c r="L3" s="43"/>
    </row>
    <row r="4" spans="3:12" ht="50.25" customHeight="1" x14ac:dyDescent="0.25">
      <c r="C4" s="15" t="s">
        <v>0</v>
      </c>
      <c r="D4" s="16" t="s">
        <v>1</v>
      </c>
      <c r="E4" s="17" t="s">
        <v>2</v>
      </c>
      <c r="F4" s="17" t="s">
        <v>3</v>
      </c>
      <c r="G4" s="44" t="s">
        <v>4</v>
      </c>
      <c r="H4" s="44" t="s">
        <v>5</v>
      </c>
      <c r="I4" s="44" t="s">
        <v>14</v>
      </c>
      <c r="J4" s="44" t="s">
        <v>0</v>
      </c>
      <c r="K4" s="44" t="s">
        <v>15</v>
      </c>
      <c r="L4" s="44" t="s">
        <v>3</v>
      </c>
    </row>
    <row r="5" spans="3:12" s="5" customFormat="1" ht="30.75" customHeight="1" x14ac:dyDescent="0.35">
      <c r="C5" s="18">
        <v>45315</v>
      </c>
      <c r="D5" s="19">
        <v>5366</v>
      </c>
      <c r="E5" s="20">
        <v>15000</v>
      </c>
      <c r="F5" s="20">
        <f>+E5</f>
        <v>15000</v>
      </c>
      <c r="G5" s="44"/>
      <c r="H5" s="44"/>
      <c r="I5" s="44"/>
      <c r="J5" s="44"/>
      <c r="K5" s="44"/>
      <c r="L5" s="44"/>
    </row>
    <row r="6" spans="3:12" s="5" customFormat="1" ht="144" x14ac:dyDescent="0.35">
      <c r="C6" s="35">
        <v>45447</v>
      </c>
      <c r="D6" s="38">
        <v>5536</v>
      </c>
      <c r="E6" s="38"/>
      <c r="F6" s="38"/>
      <c r="G6" s="21">
        <v>1</v>
      </c>
      <c r="H6" s="22">
        <v>3862906611</v>
      </c>
      <c r="I6" s="22" t="s">
        <v>22</v>
      </c>
      <c r="J6" s="27">
        <v>45415</v>
      </c>
      <c r="K6" s="28" t="s">
        <v>19</v>
      </c>
      <c r="L6" s="29">
        <v>10</v>
      </c>
    </row>
    <row r="7" spans="3:12" s="5" customFormat="1" ht="144" x14ac:dyDescent="0.35">
      <c r="C7" s="36"/>
      <c r="D7" s="39"/>
      <c r="E7" s="39"/>
      <c r="F7" s="39"/>
      <c r="G7" s="21">
        <v>2</v>
      </c>
      <c r="H7" s="22">
        <v>2852079217</v>
      </c>
      <c r="I7" s="22" t="s">
        <v>23</v>
      </c>
      <c r="J7" s="27">
        <v>45415</v>
      </c>
      <c r="K7" s="28" t="s">
        <v>19</v>
      </c>
      <c r="L7" s="29">
        <v>10</v>
      </c>
    </row>
    <row r="8" spans="3:12" s="5" customFormat="1" ht="144" x14ac:dyDescent="0.35">
      <c r="C8" s="36"/>
      <c r="D8" s="39"/>
      <c r="E8" s="39"/>
      <c r="F8" s="39"/>
      <c r="G8" s="21">
        <v>3</v>
      </c>
      <c r="H8" s="22">
        <v>3560654560</v>
      </c>
      <c r="I8" s="22" t="s">
        <v>24</v>
      </c>
      <c r="J8" s="27">
        <v>45418</v>
      </c>
      <c r="K8" s="28" t="s">
        <v>19</v>
      </c>
      <c r="L8" s="29">
        <v>10</v>
      </c>
    </row>
    <row r="9" spans="3:12" s="5" customFormat="1" ht="161.25" customHeight="1" x14ac:dyDescent="0.35">
      <c r="C9" s="36"/>
      <c r="D9" s="39"/>
      <c r="E9" s="39"/>
      <c r="F9" s="39"/>
      <c r="G9" s="21">
        <v>4</v>
      </c>
      <c r="H9" s="22">
        <v>3384168200</v>
      </c>
      <c r="I9" s="22" t="s">
        <v>25</v>
      </c>
      <c r="J9" s="27">
        <v>45418</v>
      </c>
      <c r="K9" s="28" t="s">
        <v>34</v>
      </c>
      <c r="L9" s="29">
        <v>119</v>
      </c>
    </row>
    <row r="10" spans="3:12" s="5" customFormat="1" ht="216" x14ac:dyDescent="0.35">
      <c r="C10" s="36"/>
      <c r="D10" s="39"/>
      <c r="E10" s="39"/>
      <c r="F10" s="39"/>
      <c r="G10" s="21">
        <v>5</v>
      </c>
      <c r="H10" s="22">
        <v>1421037129</v>
      </c>
      <c r="I10" s="22" t="s">
        <v>26</v>
      </c>
      <c r="J10" s="27">
        <v>45420</v>
      </c>
      <c r="K10" s="28" t="s">
        <v>35</v>
      </c>
      <c r="L10" s="23">
        <v>160</v>
      </c>
    </row>
    <row r="11" spans="3:12" s="5" customFormat="1" ht="134.25" customHeight="1" x14ac:dyDescent="0.35">
      <c r="C11" s="36"/>
      <c r="D11" s="39"/>
      <c r="E11" s="39"/>
      <c r="F11" s="39"/>
      <c r="G11" s="21">
        <v>6</v>
      </c>
      <c r="H11" s="22">
        <v>3092138503</v>
      </c>
      <c r="I11" s="22" t="s">
        <v>27</v>
      </c>
      <c r="J11" s="27">
        <v>45420</v>
      </c>
      <c r="K11" s="28" t="s">
        <v>36</v>
      </c>
      <c r="L11" s="29">
        <v>48</v>
      </c>
    </row>
    <row r="12" spans="3:12" s="5" customFormat="1" ht="144" x14ac:dyDescent="0.35">
      <c r="C12" s="36"/>
      <c r="D12" s="39"/>
      <c r="E12" s="39"/>
      <c r="F12" s="39"/>
      <c r="G12" s="21">
        <v>7</v>
      </c>
      <c r="H12" s="22">
        <v>2378320328</v>
      </c>
      <c r="I12" s="22" t="s">
        <v>28</v>
      </c>
      <c r="J12" s="27">
        <v>45420</v>
      </c>
      <c r="K12" s="28" t="s">
        <v>19</v>
      </c>
      <c r="L12" s="29">
        <v>15</v>
      </c>
    </row>
    <row r="13" spans="3:12" s="5" customFormat="1" ht="144" x14ac:dyDescent="0.35">
      <c r="C13" s="36"/>
      <c r="D13" s="39"/>
      <c r="E13" s="39"/>
      <c r="F13" s="39"/>
      <c r="G13" s="21">
        <v>8</v>
      </c>
      <c r="H13" s="22">
        <v>3125758483</v>
      </c>
      <c r="I13" s="22" t="s">
        <v>29</v>
      </c>
      <c r="J13" s="27">
        <v>45421</v>
      </c>
      <c r="K13" s="28" t="s">
        <v>19</v>
      </c>
      <c r="L13" s="29">
        <v>10</v>
      </c>
    </row>
    <row r="14" spans="3:12" s="5" customFormat="1" ht="113.25" customHeight="1" x14ac:dyDescent="0.35">
      <c r="C14" s="36"/>
      <c r="D14" s="39"/>
      <c r="E14" s="39"/>
      <c r="F14" s="39"/>
      <c r="G14" s="21">
        <v>9</v>
      </c>
      <c r="H14" s="22">
        <v>722795</v>
      </c>
      <c r="I14" s="22" t="s">
        <v>17</v>
      </c>
      <c r="J14" s="27">
        <v>45425</v>
      </c>
      <c r="K14" s="30" t="s">
        <v>18</v>
      </c>
      <c r="L14" s="29">
        <v>24</v>
      </c>
    </row>
    <row r="15" spans="3:12" s="5" customFormat="1" ht="152.25" customHeight="1" x14ac:dyDescent="0.35">
      <c r="C15" s="36"/>
      <c r="D15" s="39"/>
      <c r="E15" s="39"/>
      <c r="F15" s="39"/>
      <c r="G15" s="21">
        <v>10</v>
      </c>
      <c r="H15" s="22">
        <v>1646280983</v>
      </c>
      <c r="I15" s="22" t="s">
        <v>30</v>
      </c>
      <c r="J15" s="27">
        <v>45425</v>
      </c>
      <c r="K15" s="28" t="s">
        <v>37</v>
      </c>
      <c r="L15" s="29">
        <v>180</v>
      </c>
    </row>
    <row r="16" spans="3:12" s="5" customFormat="1" ht="198" x14ac:dyDescent="0.35">
      <c r="C16" s="36"/>
      <c r="D16" s="39"/>
      <c r="E16" s="39"/>
      <c r="F16" s="39"/>
      <c r="G16" s="21">
        <v>11</v>
      </c>
      <c r="H16" s="22">
        <v>3139521021</v>
      </c>
      <c r="I16" s="22" t="s">
        <v>31</v>
      </c>
      <c r="J16" s="27">
        <v>45425</v>
      </c>
      <c r="K16" s="28" t="s">
        <v>38</v>
      </c>
      <c r="L16" s="29">
        <v>115</v>
      </c>
    </row>
    <row r="17" spans="3:12" s="5" customFormat="1" ht="153.75" customHeight="1" x14ac:dyDescent="0.35">
      <c r="C17" s="37"/>
      <c r="D17" s="40"/>
      <c r="E17" s="40"/>
      <c r="F17" s="40"/>
      <c r="G17" s="21">
        <v>12</v>
      </c>
      <c r="H17" s="22">
        <v>74280273</v>
      </c>
      <c r="I17" s="32" t="s">
        <v>32</v>
      </c>
      <c r="J17" s="27">
        <v>45427</v>
      </c>
      <c r="K17" s="28" t="s">
        <v>39</v>
      </c>
      <c r="L17" s="29">
        <v>320</v>
      </c>
    </row>
    <row r="18" spans="3:12" s="5" customFormat="1" ht="153.75" customHeight="1" x14ac:dyDescent="0.35">
      <c r="C18" s="34" t="s">
        <v>41</v>
      </c>
      <c r="D18" s="34"/>
      <c r="E18" s="24">
        <f>+L20</f>
        <v>1701</v>
      </c>
      <c r="F18" s="24">
        <f>15000-E18</f>
        <v>13299</v>
      </c>
      <c r="G18" s="21">
        <v>13</v>
      </c>
      <c r="H18" s="22">
        <v>742802073</v>
      </c>
      <c r="I18" s="32" t="s">
        <v>32</v>
      </c>
      <c r="J18" s="27">
        <v>45427</v>
      </c>
      <c r="K18" s="28" t="s">
        <v>39</v>
      </c>
      <c r="L18" s="29">
        <v>600</v>
      </c>
    </row>
    <row r="19" spans="3:12" s="5" customFormat="1" ht="152.25" customHeight="1" x14ac:dyDescent="0.35">
      <c r="C19" s="34"/>
      <c r="D19" s="34"/>
      <c r="E19" s="24">
        <f>+E18</f>
        <v>1701</v>
      </c>
      <c r="F19" s="24">
        <f>+F18+E19</f>
        <v>15000</v>
      </c>
      <c r="G19" s="21">
        <v>14</v>
      </c>
      <c r="H19" s="22">
        <v>299452583</v>
      </c>
      <c r="I19" s="22" t="s">
        <v>33</v>
      </c>
      <c r="J19" s="27">
        <v>45426</v>
      </c>
      <c r="K19" s="28" t="s">
        <v>40</v>
      </c>
      <c r="L19" s="29">
        <v>80</v>
      </c>
    </row>
    <row r="20" spans="3:12" s="5" customFormat="1" ht="53.25" customHeight="1" x14ac:dyDescent="0.4">
      <c r="C20" s="33" t="s">
        <v>3</v>
      </c>
      <c r="D20" s="33"/>
      <c r="E20" s="33"/>
      <c r="F20" s="33"/>
      <c r="G20" s="33"/>
      <c r="H20" s="33"/>
      <c r="I20" s="33"/>
      <c r="J20" s="33"/>
      <c r="K20" s="33"/>
      <c r="L20" s="25">
        <f>SUM(L6:L19)</f>
        <v>1701</v>
      </c>
    </row>
    <row r="21" spans="3:12" s="5" customFormat="1" ht="162" x14ac:dyDescent="0.35">
      <c r="C21" s="35">
        <v>45447</v>
      </c>
      <c r="D21" s="38">
        <v>5537</v>
      </c>
      <c r="E21" s="38"/>
      <c r="F21" s="38"/>
      <c r="G21" s="21">
        <v>15</v>
      </c>
      <c r="H21" s="22">
        <v>3728951167</v>
      </c>
      <c r="I21" s="22" t="s">
        <v>42</v>
      </c>
      <c r="J21" s="27">
        <v>45428</v>
      </c>
      <c r="K21" s="28" t="s">
        <v>50</v>
      </c>
      <c r="L21" s="29">
        <v>349.75</v>
      </c>
    </row>
    <row r="22" spans="3:12" s="5" customFormat="1" ht="162" x14ac:dyDescent="0.35">
      <c r="C22" s="36"/>
      <c r="D22" s="39"/>
      <c r="E22" s="39"/>
      <c r="F22" s="39"/>
      <c r="G22" s="21">
        <v>16</v>
      </c>
      <c r="H22" s="22">
        <v>3497021078</v>
      </c>
      <c r="I22" s="22" t="s">
        <v>43</v>
      </c>
      <c r="J22" s="27">
        <v>45427</v>
      </c>
      <c r="K22" s="28" t="s">
        <v>51</v>
      </c>
      <c r="L22" s="29">
        <v>64</v>
      </c>
    </row>
    <row r="23" spans="3:12" s="5" customFormat="1" ht="144" x14ac:dyDescent="0.35">
      <c r="C23" s="36"/>
      <c r="D23" s="39"/>
      <c r="E23" s="39"/>
      <c r="F23" s="39"/>
      <c r="G23" s="21">
        <v>17</v>
      </c>
      <c r="H23" s="22">
        <v>504645909</v>
      </c>
      <c r="I23" s="22" t="s">
        <v>44</v>
      </c>
      <c r="J23" s="27">
        <v>45427</v>
      </c>
      <c r="K23" s="28" t="s">
        <v>16</v>
      </c>
      <c r="L23" s="29">
        <v>10</v>
      </c>
    </row>
    <row r="24" spans="3:12" s="5" customFormat="1" ht="162" x14ac:dyDescent="0.35">
      <c r="C24" s="36"/>
      <c r="D24" s="39"/>
      <c r="E24" s="39"/>
      <c r="F24" s="39"/>
      <c r="G24" s="21">
        <v>18</v>
      </c>
      <c r="H24" s="22">
        <v>831800523</v>
      </c>
      <c r="I24" s="22" t="s">
        <v>45</v>
      </c>
      <c r="J24" s="27">
        <v>45429</v>
      </c>
      <c r="K24" s="28" t="s">
        <v>52</v>
      </c>
      <c r="L24" s="29">
        <v>115</v>
      </c>
    </row>
    <row r="25" spans="3:12" s="5" customFormat="1" ht="150.75" customHeight="1" x14ac:dyDescent="0.35">
      <c r="C25" s="36"/>
      <c r="D25" s="39"/>
      <c r="E25" s="39"/>
      <c r="F25" s="39"/>
      <c r="G25" s="21">
        <v>19</v>
      </c>
      <c r="H25" s="22">
        <v>1679183156</v>
      </c>
      <c r="I25" s="22" t="s">
        <v>46</v>
      </c>
      <c r="J25" s="27">
        <v>45432</v>
      </c>
      <c r="K25" s="28" t="s">
        <v>53</v>
      </c>
      <c r="L25" s="23">
        <v>80</v>
      </c>
    </row>
    <row r="26" spans="3:12" s="5" customFormat="1" ht="144.75" customHeight="1" x14ac:dyDescent="0.35">
      <c r="C26" s="36"/>
      <c r="D26" s="39"/>
      <c r="E26" s="39"/>
      <c r="F26" s="39"/>
      <c r="G26" s="21">
        <v>20</v>
      </c>
      <c r="H26" s="22">
        <v>1679183156</v>
      </c>
      <c r="I26" s="22" t="s">
        <v>46</v>
      </c>
      <c r="J26" s="27">
        <v>45432</v>
      </c>
      <c r="K26" s="28" t="s">
        <v>53</v>
      </c>
      <c r="L26" s="29">
        <v>80</v>
      </c>
    </row>
    <row r="27" spans="3:12" s="5" customFormat="1" ht="211.5" customHeight="1" x14ac:dyDescent="0.35">
      <c r="C27" s="36"/>
      <c r="D27" s="39"/>
      <c r="E27" s="39"/>
      <c r="F27" s="39"/>
      <c r="G27" s="21">
        <v>21</v>
      </c>
      <c r="H27" s="22">
        <v>2988132433</v>
      </c>
      <c r="I27" s="22" t="s">
        <v>47</v>
      </c>
      <c r="J27" s="27">
        <v>45428</v>
      </c>
      <c r="K27" s="28" t="s">
        <v>54</v>
      </c>
      <c r="L27" s="29">
        <v>224.75</v>
      </c>
    </row>
    <row r="28" spans="3:12" s="5" customFormat="1" ht="213" customHeight="1" x14ac:dyDescent="0.35">
      <c r="C28" s="37"/>
      <c r="D28" s="40"/>
      <c r="E28" s="40"/>
      <c r="F28" s="40"/>
      <c r="G28" s="21">
        <v>22</v>
      </c>
      <c r="H28" s="22">
        <v>2988132433</v>
      </c>
      <c r="I28" s="22" t="s">
        <v>47</v>
      </c>
      <c r="J28" s="27">
        <v>45428</v>
      </c>
      <c r="K28" s="28" t="s">
        <v>54</v>
      </c>
      <c r="L28" s="29">
        <v>71.900000000000006</v>
      </c>
    </row>
    <row r="29" spans="3:12" s="5" customFormat="1" ht="180" x14ac:dyDescent="0.35">
      <c r="C29" s="34" t="s">
        <v>57</v>
      </c>
      <c r="D29" s="34"/>
      <c r="E29" s="24">
        <f>+L31</f>
        <v>1360.4</v>
      </c>
      <c r="F29" s="24">
        <f>15000-E29</f>
        <v>13639.6</v>
      </c>
      <c r="G29" s="21">
        <v>23</v>
      </c>
      <c r="H29" s="22">
        <v>1213155963</v>
      </c>
      <c r="I29" s="22" t="s">
        <v>48</v>
      </c>
      <c r="J29" s="27">
        <v>45432</v>
      </c>
      <c r="K29" s="28" t="s">
        <v>55</v>
      </c>
      <c r="L29" s="29">
        <v>115</v>
      </c>
    </row>
    <row r="30" spans="3:12" s="5" customFormat="1" ht="165.75" customHeight="1" x14ac:dyDescent="0.35">
      <c r="C30" s="34"/>
      <c r="D30" s="34"/>
      <c r="E30" s="24">
        <f>+E29</f>
        <v>1360.4</v>
      </c>
      <c r="F30" s="24">
        <f>+F29+E30</f>
        <v>15000</v>
      </c>
      <c r="G30" s="21">
        <v>24</v>
      </c>
      <c r="H30" s="22">
        <v>2483637612</v>
      </c>
      <c r="I30" s="22" t="s">
        <v>49</v>
      </c>
      <c r="J30" s="27">
        <v>45434</v>
      </c>
      <c r="K30" s="28" t="s">
        <v>56</v>
      </c>
      <c r="L30" s="29">
        <v>250</v>
      </c>
    </row>
    <row r="31" spans="3:12" s="5" customFormat="1" ht="55.5" customHeight="1" x14ac:dyDescent="0.4">
      <c r="C31" s="33" t="s">
        <v>3</v>
      </c>
      <c r="D31" s="33"/>
      <c r="E31" s="33"/>
      <c r="F31" s="33"/>
      <c r="G31" s="33"/>
      <c r="H31" s="33"/>
      <c r="I31" s="33"/>
      <c r="J31" s="33"/>
      <c r="K31" s="33"/>
      <c r="L31" s="25">
        <f>SUM(L21:L30)</f>
        <v>1360.4</v>
      </c>
    </row>
    <row r="32" spans="3:12" s="5" customFormat="1" ht="144" x14ac:dyDescent="0.35">
      <c r="C32" s="35">
        <v>45468</v>
      </c>
      <c r="D32" s="38">
        <v>5564</v>
      </c>
      <c r="E32" s="38"/>
      <c r="F32" s="38"/>
      <c r="G32" s="21">
        <v>25</v>
      </c>
      <c r="H32" s="22">
        <v>2520598609</v>
      </c>
      <c r="I32" s="22" t="s">
        <v>58</v>
      </c>
      <c r="J32" s="27">
        <v>45433</v>
      </c>
      <c r="K32" s="28" t="s">
        <v>16</v>
      </c>
      <c r="L32" s="29">
        <v>15</v>
      </c>
    </row>
    <row r="33" spans="3:12" s="5" customFormat="1" ht="144" x14ac:dyDescent="0.35">
      <c r="C33" s="36"/>
      <c r="D33" s="39"/>
      <c r="E33" s="39"/>
      <c r="F33" s="39"/>
      <c r="G33" s="21">
        <v>26</v>
      </c>
      <c r="H33" s="22">
        <v>1029785494</v>
      </c>
      <c r="I33" s="22" t="s">
        <v>59</v>
      </c>
      <c r="J33" s="27">
        <v>45435</v>
      </c>
      <c r="K33" s="28" t="s">
        <v>16</v>
      </c>
      <c r="L33" s="29">
        <v>10</v>
      </c>
    </row>
    <row r="34" spans="3:12" s="5" customFormat="1" ht="162" x14ac:dyDescent="0.35">
      <c r="C34" s="36"/>
      <c r="D34" s="39"/>
      <c r="E34" s="39"/>
      <c r="F34" s="39"/>
      <c r="G34" s="21">
        <v>27</v>
      </c>
      <c r="H34" s="22">
        <v>1270105838</v>
      </c>
      <c r="I34" s="22" t="s">
        <v>60</v>
      </c>
      <c r="J34" s="27">
        <v>45434</v>
      </c>
      <c r="K34" s="28" t="s">
        <v>68</v>
      </c>
      <c r="L34" s="29">
        <v>15</v>
      </c>
    </row>
    <row r="35" spans="3:12" s="5" customFormat="1" ht="162" x14ac:dyDescent="0.35">
      <c r="C35" s="36"/>
      <c r="D35" s="39"/>
      <c r="E35" s="39"/>
      <c r="F35" s="39"/>
      <c r="G35" s="21">
        <v>28</v>
      </c>
      <c r="H35" s="22">
        <v>4105916323</v>
      </c>
      <c r="I35" s="22" t="s">
        <v>61</v>
      </c>
      <c r="J35" s="27">
        <v>45434</v>
      </c>
      <c r="K35" s="28" t="s">
        <v>68</v>
      </c>
      <c r="L35" s="29">
        <v>10</v>
      </c>
    </row>
    <row r="36" spans="3:12" s="5" customFormat="1" ht="162" x14ac:dyDescent="0.35">
      <c r="C36" s="36"/>
      <c r="D36" s="39"/>
      <c r="E36" s="39"/>
      <c r="F36" s="39"/>
      <c r="G36" s="21">
        <v>29</v>
      </c>
      <c r="H36" s="22">
        <v>2820557767</v>
      </c>
      <c r="I36" s="22" t="s">
        <v>62</v>
      </c>
      <c r="J36" s="27">
        <v>45435</v>
      </c>
      <c r="K36" s="28" t="s">
        <v>69</v>
      </c>
      <c r="L36" s="23">
        <v>5</v>
      </c>
    </row>
    <row r="37" spans="3:12" s="5" customFormat="1" ht="198" x14ac:dyDescent="0.35">
      <c r="C37" s="36"/>
      <c r="D37" s="39"/>
      <c r="E37" s="39"/>
      <c r="F37" s="39"/>
      <c r="G37" s="21">
        <v>30</v>
      </c>
      <c r="H37" s="22">
        <v>4022946673</v>
      </c>
      <c r="I37" s="22" t="s">
        <v>63</v>
      </c>
      <c r="J37" s="27">
        <v>45434</v>
      </c>
      <c r="K37" s="28" t="s">
        <v>70</v>
      </c>
      <c r="L37" s="29">
        <v>55</v>
      </c>
    </row>
    <row r="38" spans="3:12" s="5" customFormat="1" ht="144" x14ac:dyDescent="0.35">
      <c r="C38" s="36"/>
      <c r="D38" s="39"/>
      <c r="E38" s="39"/>
      <c r="F38" s="39"/>
      <c r="G38" s="21">
        <v>31</v>
      </c>
      <c r="H38" s="22">
        <v>4178832</v>
      </c>
      <c r="I38" s="22" t="s">
        <v>6</v>
      </c>
      <c r="J38" s="27">
        <v>45436</v>
      </c>
      <c r="K38" s="28" t="s">
        <v>71</v>
      </c>
      <c r="L38" s="29">
        <v>220</v>
      </c>
    </row>
    <row r="39" spans="3:12" s="5" customFormat="1" ht="144" x14ac:dyDescent="0.35">
      <c r="C39" s="36"/>
      <c r="D39" s="39"/>
      <c r="E39" s="39"/>
      <c r="F39" s="39"/>
      <c r="G39" s="21">
        <v>32</v>
      </c>
      <c r="H39" s="22">
        <v>4178834</v>
      </c>
      <c r="I39" s="22" t="s">
        <v>6</v>
      </c>
      <c r="J39" s="27">
        <v>45436</v>
      </c>
      <c r="K39" s="28" t="s">
        <v>71</v>
      </c>
      <c r="L39" s="29">
        <v>55</v>
      </c>
    </row>
    <row r="40" spans="3:12" s="5" customFormat="1" ht="234" x14ac:dyDescent="0.35">
      <c r="C40" s="36"/>
      <c r="D40" s="39"/>
      <c r="E40" s="39"/>
      <c r="F40" s="39"/>
      <c r="G40" s="21">
        <v>33</v>
      </c>
      <c r="H40" s="22">
        <v>2385005349</v>
      </c>
      <c r="I40" s="22" t="s">
        <v>64</v>
      </c>
      <c r="J40" s="27">
        <v>45439</v>
      </c>
      <c r="K40" s="28" t="s">
        <v>72</v>
      </c>
      <c r="L40" s="29">
        <v>39.5</v>
      </c>
    </row>
    <row r="41" spans="3:12" s="5" customFormat="1" ht="174" customHeight="1" x14ac:dyDescent="0.35">
      <c r="C41" s="36"/>
      <c r="D41" s="39"/>
      <c r="E41" s="39"/>
      <c r="F41" s="39"/>
      <c r="G41" s="21">
        <v>34</v>
      </c>
      <c r="H41" s="22">
        <v>3435020338</v>
      </c>
      <c r="I41" s="22" t="s">
        <v>65</v>
      </c>
      <c r="J41" s="27">
        <v>45440</v>
      </c>
      <c r="K41" s="28" t="s">
        <v>73</v>
      </c>
      <c r="L41" s="29">
        <v>200</v>
      </c>
    </row>
    <row r="42" spans="3:12" s="5" customFormat="1" ht="162" x14ac:dyDescent="0.35">
      <c r="C42" s="37"/>
      <c r="D42" s="40"/>
      <c r="E42" s="31"/>
      <c r="F42" s="31"/>
      <c r="G42" s="21">
        <v>35</v>
      </c>
      <c r="H42" s="22">
        <v>1281246107</v>
      </c>
      <c r="I42" s="22" t="s">
        <v>66</v>
      </c>
      <c r="J42" s="27">
        <v>45436</v>
      </c>
      <c r="K42" s="28" t="s">
        <v>69</v>
      </c>
      <c r="L42" s="29">
        <v>5</v>
      </c>
    </row>
    <row r="43" spans="3:12" s="5" customFormat="1" ht="144" x14ac:dyDescent="0.35">
      <c r="C43" s="34" t="s">
        <v>75</v>
      </c>
      <c r="D43" s="34"/>
      <c r="E43" s="24">
        <f>+L45</f>
        <v>667.5</v>
      </c>
      <c r="F43" s="24">
        <f>15000-E43</f>
        <v>14332.5</v>
      </c>
      <c r="G43" s="21">
        <v>36</v>
      </c>
      <c r="H43" s="22">
        <v>1260212032</v>
      </c>
      <c r="I43" s="22" t="s">
        <v>67</v>
      </c>
      <c r="J43" s="27">
        <v>45439</v>
      </c>
      <c r="K43" s="28" t="s">
        <v>16</v>
      </c>
      <c r="L43" s="29">
        <v>10</v>
      </c>
    </row>
    <row r="44" spans="3:12" s="5" customFormat="1" ht="107.25" customHeight="1" x14ac:dyDescent="0.35">
      <c r="C44" s="34"/>
      <c r="D44" s="34"/>
      <c r="E44" s="24">
        <f>+E43</f>
        <v>667.5</v>
      </c>
      <c r="F44" s="24">
        <f>+F43+E44</f>
        <v>15000</v>
      </c>
      <c r="G44" s="21">
        <v>37</v>
      </c>
      <c r="H44" s="22">
        <v>722120</v>
      </c>
      <c r="I44" s="22" t="s">
        <v>17</v>
      </c>
      <c r="J44" s="27">
        <v>45433</v>
      </c>
      <c r="K44" s="30" t="s">
        <v>18</v>
      </c>
      <c r="L44" s="29">
        <v>28</v>
      </c>
    </row>
    <row r="45" spans="3:12" s="5" customFormat="1" ht="39.75" customHeight="1" x14ac:dyDescent="0.4">
      <c r="C45" s="33" t="s">
        <v>3</v>
      </c>
      <c r="D45" s="33"/>
      <c r="E45" s="33"/>
      <c r="F45" s="33"/>
      <c r="G45" s="33"/>
      <c r="H45" s="33"/>
      <c r="I45" s="33"/>
      <c r="J45" s="33"/>
      <c r="K45" s="33"/>
      <c r="L45" s="25">
        <f>SUM(L32:L44)</f>
        <v>667.5</v>
      </c>
    </row>
    <row r="46" spans="3:12" s="5" customFormat="1" ht="180.75" customHeight="1" x14ac:dyDescent="0.35">
      <c r="C46" s="35">
        <v>45468</v>
      </c>
      <c r="D46" s="48">
        <v>5565</v>
      </c>
      <c r="E46" s="51"/>
      <c r="F46" s="51"/>
      <c r="G46" s="21">
        <v>38</v>
      </c>
      <c r="H46" s="22">
        <v>2289844289</v>
      </c>
      <c r="I46" s="22" t="s">
        <v>76</v>
      </c>
      <c r="J46" s="27">
        <v>45436</v>
      </c>
      <c r="K46" s="28" t="s">
        <v>81</v>
      </c>
      <c r="L46" s="29">
        <v>114.75</v>
      </c>
    </row>
    <row r="47" spans="3:12" s="5" customFormat="1" ht="180.75" customHeight="1" x14ac:dyDescent="0.35">
      <c r="C47" s="36"/>
      <c r="D47" s="31"/>
      <c r="E47" s="52"/>
      <c r="F47" s="52"/>
      <c r="G47" s="21">
        <v>39</v>
      </c>
      <c r="H47" s="22">
        <v>2289844289</v>
      </c>
      <c r="I47" s="22" t="s">
        <v>76</v>
      </c>
      <c r="J47" s="27">
        <v>45436</v>
      </c>
      <c r="K47" s="28" t="s">
        <v>81</v>
      </c>
      <c r="L47" s="29">
        <v>144.75</v>
      </c>
    </row>
    <row r="48" spans="3:12" s="5" customFormat="1" ht="180.75" customHeight="1" x14ac:dyDescent="0.35">
      <c r="C48" s="36"/>
      <c r="D48" s="31"/>
      <c r="E48" s="52"/>
      <c r="F48" s="52"/>
      <c r="G48" s="21">
        <v>40</v>
      </c>
      <c r="H48" s="22">
        <v>2289844289</v>
      </c>
      <c r="I48" s="22" t="s">
        <v>76</v>
      </c>
      <c r="J48" s="27">
        <v>45436</v>
      </c>
      <c r="K48" s="28" t="s">
        <v>81</v>
      </c>
      <c r="L48" s="29">
        <v>5</v>
      </c>
    </row>
    <row r="49" spans="3:12" s="5" customFormat="1" ht="180.75" customHeight="1" x14ac:dyDescent="0.35">
      <c r="C49" s="36"/>
      <c r="D49" s="31"/>
      <c r="E49" s="52"/>
      <c r="F49" s="52"/>
      <c r="G49" s="21">
        <v>41</v>
      </c>
      <c r="H49" s="22">
        <v>2289844289</v>
      </c>
      <c r="I49" s="22" t="s">
        <v>76</v>
      </c>
      <c r="J49" s="27">
        <v>45436</v>
      </c>
      <c r="K49" s="28" t="s">
        <v>81</v>
      </c>
      <c r="L49" s="29">
        <v>2.2999999999999998</v>
      </c>
    </row>
    <row r="50" spans="3:12" s="5" customFormat="1" ht="180.75" customHeight="1" x14ac:dyDescent="0.35">
      <c r="C50" s="36"/>
      <c r="D50" s="31"/>
      <c r="E50" s="52"/>
      <c r="F50" s="52"/>
      <c r="G50" s="21">
        <v>42</v>
      </c>
      <c r="H50" s="22">
        <v>2289844289</v>
      </c>
      <c r="I50" s="22" t="s">
        <v>76</v>
      </c>
      <c r="J50" s="27">
        <v>45436</v>
      </c>
      <c r="K50" s="28" t="s">
        <v>81</v>
      </c>
      <c r="L50" s="23">
        <v>2.2000000000000002</v>
      </c>
    </row>
    <row r="51" spans="3:12" s="5" customFormat="1" ht="180.75" customHeight="1" x14ac:dyDescent="0.35">
      <c r="C51" s="36"/>
      <c r="D51" s="31"/>
      <c r="E51" s="52"/>
      <c r="F51" s="52"/>
      <c r="G51" s="21">
        <v>43</v>
      </c>
      <c r="H51" s="22">
        <v>2289844289</v>
      </c>
      <c r="I51" s="22" t="s">
        <v>76</v>
      </c>
      <c r="J51" s="27">
        <v>45436</v>
      </c>
      <c r="K51" s="28" t="s">
        <v>81</v>
      </c>
      <c r="L51" s="29">
        <v>4.8</v>
      </c>
    </row>
    <row r="52" spans="3:12" s="5" customFormat="1" ht="180.75" customHeight="1" x14ac:dyDescent="0.35">
      <c r="C52" s="36"/>
      <c r="D52" s="31"/>
      <c r="E52" s="52"/>
      <c r="F52" s="52"/>
      <c r="G52" s="21">
        <v>44</v>
      </c>
      <c r="H52" s="22">
        <v>2289844289</v>
      </c>
      <c r="I52" s="22" t="s">
        <v>76</v>
      </c>
      <c r="J52" s="27">
        <v>45436</v>
      </c>
      <c r="K52" s="28" t="s">
        <v>81</v>
      </c>
      <c r="L52" s="29">
        <v>3</v>
      </c>
    </row>
    <row r="53" spans="3:12" s="5" customFormat="1" ht="180.75" customHeight="1" x14ac:dyDescent="0.35">
      <c r="C53" s="36"/>
      <c r="D53" s="31"/>
      <c r="E53" s="52"/>
      <c r="F53" s="52"/>
      <c r="G53" s="21">
        <v>45</v>
      </c>
      <c r="H53" s="22">
        <v>2289844289</v>
      </c>
      <c r="I53" s="22" t="s">
        <v>76</v>
      </c>
      <c r="J53" s="27">
        <v>45436</v>
      </c>
      <c r="K53" s="28" t="s">
        <v>81</v>
      </c>
      <c r="L53" s="29">
        <v>1.95</v>
      </c>
    </row>
    <row r="54" spans="3:12" s="5" customFormat="1" ht="180.75" customHeight="1" x14ac:dyDescent="0.35">
      <c r="C54" s="36"/>
      <c r="D54" s="31"/>
      <c r="E54" s="52"/>
      <c r="F54" s="52"/>
      <c r="G54" s="21">
        <v>46</v>
      </c>
      <c r="H54" s="22">
        <v>2289844289</v>
      </c>
      <c r="I54" s="22" t="s">
        <v>76</v>
      </c>
      <c r="J54" s="27">
        <v>45436</v>
      </c>
      <c r="K54" s="28" t="s">
        <v>81</v>
      </c>
      <c r="L54" s="29">
        <v>3</v>
      </c>
    </row>
    <row r="55" spans="3:12" s="5" customFormat="1" ht="180.75" customHeight="1" x14ac:dyDescent="0.35">
      <c r="C55" s="36"/>
      <c r="D55" s="31"/>
      <c r="E55" s="52"/>
      <c r="F55" s="52"/>
      <c r="G55" s="21">
        <v>47</v>
      </c>
      <c r="H55" s="22">
        <v>2289844289</v>
      </c>
      <c r="I55" s="22" t="s">
        <v>76</v>
      </c>
      <c r="J55" s="27">
        <v>45436</v>
      </c>
      <c r="K55" s="28" t="s">
        <v>81</v>
      </c>
      <c r="L55" s="29">
        <v>109</v>
      </c>
    </row>
    <row r="56" spans="3:12" s="5" customFormat="1" ht="180.75" customHeight="1" x14ac:dyDescent="0.35">
      <c r="C56" s="36"/>
      <c r="D56" s="49"/>
      <c r="E56" s="52"/>
      <c r="F56" s="52"/>
      <c r="G56" s="21">
        <v>48</v>
      </c>
      <c r="H56" s="22">
        <v>2289844289</v>
      </c>
      <c r="I56" s="22" t="s">
        <v>76</v>
      </c>
      <c r="J56" s="27">
        <v>45436</v>
      </c>
      <c r="K56" s="28" t="s">
        <v>81</v>
      </c>
      <c r="L56" s="29">
        <v>62.5</v>
      </c>
    </row>
    <row r="57" spans="3:12" s="5" customFormat="1" ht="180.75" customHeight="1" x14ac:dyDescent="0.35">
      <c r="C57" s="36"/>
      <c r="D57" s="48"/>
      <c r="E57" s="52"/>
      <c r="F57" s="52"/>
      <c r="G57" s="21">
        <v>49</v>
      </c>
      <c r="H57" s="22">
        <v>2289844289</v>
      </c>
      <c r="I57" s="22" t="s">
        <v>76</v>
      </c>
      <c r="J57" s="27">
        <v>45436</v>
      </c>
      <c r="K57" s="28" t="s">
        <v>81</v>
      </c>
      <c r="L57" s="29">
        <v>54.5</v>
      </c>
    </row>
    <row r="58" spans="3:12" s="5" customFormat="1" ht="131.25" customHeight="1" x14ac:dyDescent="0.35">
      <c r="C58" s="36"/>
      <c r="D58" s="31"/>
      <c r="E58" s="52"/>
      <c r="F58" s="52"/>
      <c r="G58" s="21">
        <v>50</v>
      </c>
      <c r="H58" s="22">
        <v>2518437229</v>
      </c>
      <c r="I58" s="22" t="s">
        <v>77</v>
      </c>
      <c r="J58" s="27">
        <v>45441</v>
      </c>
      <c r="K58" s="28" t="s">
        <v>82</v>
      </c>
      <c r="L58" s="29">
        <v>480</v>
      </c>
    </row>
    <row r="59" spans="3:12" s="5" customFormat="1" ht="206.25" customHeight="1" x14ac:dyDescent="0.35">
      <c r="C59" s="36"/>
      <c r="D59" s="31"/>
      <c r="E59" s="52"/>
      <c r="F59" s="52"/>
      <c r="G59" s="21">
        <v>51</v>
      </c>
      <c r="H59" s="22">
        <v>1785482834</v>
      </c>
      <c r="I59" s="22" t="s">
        <v>78</v>
      </c>
      <c r="J59" s="27">
        <v>45436</v>
      </c>
      <c r="K59" s="28" t="s">
        <v>83</v>
      </c>
      <c r="L59" s="29">
        <v>90</v>
      </c>
    </row>
    <row r="60" spans="3:12" s="5" customFormat="1" ht="157.5" customHeight="1" x14ac:dyDescent="0.35">
      <c r="C60" s="37"/>
      <c r="D60" s="31"/>
      <c r="E60" s="53"/>
      <c r="F60" s="53"/>
      <c r="G60" s="21">
        <v>52</v>
      </c>
      <c r="H60" s="22">
        <v>2887730216</v>
      </c>
      <c r="I60" s="22" t="s">
        <v>79</v>
      </c>
      <c r="J60" s="27">
        <v>45441</v>
      </c>
      <c r="K60" s="28" t="s">
        <v>84</v>
      </c>
      <c r="L60" s="29">
        <v>12</v>
      </c>
    </row>
    <row r="61" spans="3:12" s="5" customFormat="1" ht="126" x14ac:dyDescent="0.35">
      <c r="C61" s="34" t="s">
        <v>74</v>
      </c>
      <c r="D61" s="34"/>
      <c r="E61" s="24">
        <f>+L63</f>
        <v>1119.75</v>
      </c>
      <c r="F61" s="24">
        <f>15000-E61</f>
        <v>13880.25</v>
      </c>
      <c r="G61" s="21">
        <v>53</v>
      </c>
      <c r="H61" s="22">
        <v>112692</v>
      </c>
      <c r="I61" s="22" t="s">
        <v>80</v>
      </c>
      <c r="J61" s="27">
        <v>45441</v>
      </c>
      <c r="K61" s="28" t="s">
        <v>85</v>
      </c>
      <c r="L61" s="29">
        <v>15</v>
      </c>
    </row>
    <row r="62" spans="3:12" s="5" customFormat="1" ht="126" x14ac:dyDescent="0.35">
      <c r="C62" s="34"/>
      <c r="D62" s="34"/>
      <c r="E62" s="24">
        <f>+E61</f>
        <v>1119.75</v>
      </c>
      <c r="F62" s="24">
        <f>+F61+E62</f>
        <v>15000</v>
      </c>
      <c r="G62" s="21">
        <v>54</v>
      </c>
      <c r="H62" s="22">
        <v>113589</v>
      </c>
      <c r="I62" s="22" t="s">
        <v>80</v>
      </c>
      <c r="J62" s="27">
        <v>45441</v>
      </c>
      <c r="K62" s="28" t="s">
        <v>85</v>
      </c>
      <c r="L62" s="29">
        <v>15</v>
      </c>
    </row>
    <row r="63" spans="3:12" s="5" customFormat="1" ht="35.25" customHeight="1" x14ac:dyDescent="0.4">
      <c r="C63" s="33" t="s">
        <v>3</v>
      </c>
      <c r="D63" s="33"/>
      <c r="E63" s="33"/>
      <c r="F63" s="33"/>
      <c r="G63" s="33"/>
      <c r="H63" s="33"/>
      <c r="I63" s="33"/>
      <c r="J63" s="33"/>
      <c r="K63" s="33"/>
      <c r="L63" s="25">
        <f>SUM(L46:L62)</f>
        <v>1119.75</v>
      </c>
    </row>
    <row r="64" spans="3:12" s="5" customFormat="1" ht="180.75" customHeight="1" x14ac:dyDescent="0.35">
      <c r="C64" s="35">
        <v>45468</v>
      </c>
      <c r="D64" s="38">
        <v>5566</v>
      </c>
      <c r="E64" s="50"/>
      <c r="F64" s="50"/>
      <c r="G64" s="21">
        <v>55</v>
      </c>
      <c r="H64" s="22">
        <v>3726003745</v>
      </c>
      <c r="I64" s="22" t="s">
        <v>86</v>
      </c>
      <c r="J64" s="27">
        <v>45446</v>
      </c>
      <c r="K64" s="28" t="s">
        <v>89</v>
      </c>
      <c r="L64" s="29">
        <v>115</v>
      </c>
    </row>
    <row r="65" spans="2:12" s="5" customFormat="1" ht="144" x14ac:dyDescent="0.35">
      <c r="C65" s="36"/>
      <c r="D65" s="39"/>
      <c r="E65" s="50"/>
      <c r="F65" s="50"/>
      <c r="G65" s="21">
        <v>56</v>
      </c>
      <c r="H65" s="22">
        <v>114666</v>
      </c>
      <c r="I65" s="22" t="s">
        <v>80</v>
      </c>
      <c r="J65" s="27">
        <v>45443</v>
      </c>
      <c r="K65" s="28" t="s">
        <v>90</v>
      </c>
      <c r="L65" s="29">
        <v>15</v>
      </c>
    </row>
    <row r="66" spans="2:12" s="5" customFormat="1" ht="144" x14ac:dyDescent="0.35">
      <c r="C66" s="36"/>
      <c r="D66" s="39"/>
      <c r="E66" s="50"/>
      <c r="F66" s="50"/>
      <c r="G66" s="21">
        <v>57</v>
      </c>
      <c r="H66" s="22">
        <v>115387</v>
      </c>
      <c r="I66" s="22" t="s">
        <v>80</v>
      </c>
      <c r="J66" s="27">
        <v>45443</v>
      </c>
      <c r="K66" s="28" t="s">
        <v>90</v>
      </c>
      <c r="L66" s="29">
        <v>15</v>
      </c>
    </row>
    <row r="67" spans="2:12" s="5" customFormat="1" ht="144" x14ac:dyDescent="0.35">
      <c r="C67" s="34" t="s">
        <v>93</v>
      </c>
      <c r="D67" s="34"/>
      <c r="E67" s="24">
        <f>+L69</f>
        <v>1017.9</v>
      </c>
      <c r="F67" s="24">
        <f>15000-E67</f>
        <v>13982.1</v>
      </c>
      <c r="G67" s="21">
        <v>58</v>
      </c>
      <c r="H67" s="22">
        <v>109137695</v>
      </c>
      <c r="I67" s="22" t="s">
        <v>87</v>
      </c>
      <c r="J67" s="27">
        <v>45447</v>
      </c>
      <c r="K67" s="28" t="s">
        <v>91</v>
      </c>
      <c r="L67" s="29">
        <v>755</v>
      </c>
    </row>
    <row r="68" spans="2:12" s="5" customFormat="1" ht="222.75" customHeight="1" x14ac:dyDescent="0.35">
      <c r="C68" s="34"/>
      <c r="D68" s="34"/>
      <c r="E68" s="24">
        <f>+E67</f>
        <v>1017.9</v>
      </c>
      <c r="F68" s="24">
        <f>+F67+E68</f>
        <v>15000</v>
      </c>
      <c r="G68" s="21">
        <v>59</v>
      </c>
      <c r="H68" s="22">
        <v>3527164361</v>
      </c>
      <c r="I68" s="22" t="s">
        <v>88</v>
      </c>
      <c r="J68" s="27">
        <v>45449</v>
      </c>
      <c r="K68" s="28" t="s">
        <v>92</v>
      </c>
      <c r="L68" s="23">
        <v>117.9</v>
      </c>
    </row>
    <row r="69" spans="2:12" s="5" customFormat="1" ht="48.75" customHeight="1" x14ac:dyDescent="0.4">
      <c r="C69" s="33" t="s">
        <v>3</v>
      </c>
      <c r="D69" s="33"/>
      <c r="E69" s="33"/>
      <c r="F69" s="33"/>
      <c r="G69" s="33"/>
      <c r="H69" s="33"/>
      <c r="I69" s="33"/>
      <c r="J69" s="33"/>
      <c r="K69" s="33"/>
      <c r="L69" s="25">
        <f>SUM(L64:L68)</f>
        <v>1017.9</v>
      </c>
    </row>
    <row r="70" spans="2:12" s="5" customFormat="1" ht="144" customHeight="1" x14ac:dyDescent="0.35">
      <c r="C70" s="35">
        <v>45468</v>
      </c>
      <c r="D70" s="38">
        <v>5567</v>
      </c>
      <c r="E70" s="51"/>
      <c r="F70" s="51"/>
      <c r="G70" s="21">
        <v>59</v>
      </c>
      <c r="H70" s="22">
        <v>692012423</v>
      </c>
      <c r="I70" s="32" t="s">
        <v>94</v>
      </c>
      <c r="J70" s="27">
        <v>45453</v>
      </c>
      <c r="K70" s="28" t="s">
        <v>100</v>
      </c>
      <c r="L70" s="29">
        <v>7</v>
      </c>
    </row>
    <row r="71" spans="2:12" s="5" customFormat="1" ht="144" customHeight="1" x14ac:dyDescent="0.35">
      <c r="C71" s="36"/>
      <c r="D71" s="39"/>
      <c r="E71" s="52"/>
      <c r="F71" s="52"/>
      <c r="G71" s="21">
        <v>60</v>
      </c>
      <c r="H71" s="22">
        <v>692012423</v>
      </c>
      <c r="I71" s="32" t="s">
        <v>94</v>
      </c>
      <c r="J71" s="27">
        <v>45453</v>
      </c>
      <c r="K71" s="28" t="s">
        <v>100</v>
      </c>
      <c r="L71" s="29">
        <v>30</v>
      </c>
    </row>
    <row r="72" spans="2:12" s="5" customFormat="1" ht="162" x14ac:dyDescent="0.35">
      <c r="C72" s="36"/>
      <c r="D72" s="39"/>
      <c r="E72" s="52"/>
      <c r="F72" s="52"/>
      <c r="G72" s="21">
        <v>61</v>
      </c>
      <c r="H72" s="22">
        <v>3401403269</v>
      </c>
      <c r="I72" s="22" t="s">
        <v>95</v>
      </c>
      <c r="J72" s="27">
        <v>45454</v>
      </c>
      <c r="K72" s="28" t="s">
        <v>68</v>
      </c>
      <c r="L72" s="29">
        <v>15</v>
      </c>
    </row>
    <row r="73" spans="2:12" s="5" customFormat="1" ht="144" customHeight="1" x14ac:dyDescent="0.35">
      <c r="C73" s="36"/>
      <c r="D73" s="39"/>
      <c r="E73" s="52"/>
      <c r="F73" s="52"/>
      <c r="G73" s="21">
        <v>62</v>
      </c>
      <c r="H73" s="22">
        <v>922700701</v>
      </c>
      <c r="I73" s="22" t="s">
        <v>96</v>
      </c>
      <c r="J73" s="27">
        <v>45454</v>
      </c>
      <c r="K73" s="28" t="s">
        <v>101</v>
      </c>
      <c r="L73" s="29">
        <v>10</v>
      </c>
    </row>
    <row r="74" spans="2:12" s="5" customFormat="1" ht="132" customHeight="1" x14ac:dyDescent="0.35">
      <c r="C74" s="36"/>
      <c r="D74" s="39"/>
      <c r="E74" s="52"/>
      <c r="F74" s="52"/>
      <c r="G74" s="21">
        <v>63</v>
      </c>
      <c r="H74" s="22">
        <v>3159441677</v>
      </c>
      <c r="I74" s="22" t="s">
        <v>97</v>
      </c>
      <c r="J74" s="27">
        <v>45456</v>
      </c>
      <c r="K74" s="28" t="s">
        <v>102</v>
      </c>
      <c r="L74" s="23">
        <v>160</v>
      </c>
    </row>
    <row r="75" spans="2:12" s="5" customFormat="1" ht="144" customHeight="1" x14ac:dyDescent="0.35">
      <c r="C75" s="37"/>
      <c r="D75" s="40"/>
      <c r="E75" s="53"/>
      <c r="F75" s="53"/>
      <c r="G75" s="21">
        <v>64</v>
      </c>
      <c r="H75" s="22">
        <v>2959753860</v>
      </c>
      <c r="I75" s="22" t="s">
        <v>98</v>
      </c>
      <c r="J75" s="27">
        <v>45456</v>
      </c>
      <c r="K75" s="28" t="s">
        <v>103</v>
      </c>
      <c r="L75" s="29">
        <v>320</v>
      </c>
    </row>
    <row r="76" spans="2:12" s="5" customFormat="1" ht="144" customHeight="1" x14ac:dyDescent="0.35">
      <c r="C76" s="34" t="s">
        <v>106</v>
      </c>
      <c r="D76" s="34"/>
      <c r="E76" s="24">
        <f>+L78</f>
        <v>937</v>
      </c>
      <c r="F76" s="24">
        <f>15000-E76</f>
        <v>14063</v>
      </c>
      <c r="G76" s="21">
        <v>65</v>
      </c>
      <c r="H76" s="22">
        <v>2959753860</v>
      </c>
      <c r="I76" s="22" t="s">
        <v>98</v>
      </c>
      <c r="J76" s="27">
        <v>45456</v>
      </c>
      <c r="K76" s="28" t="s">
        <v>104</v>
      </c>
      <c r="L76" s="29">
        <v>280</v>
      </c>
    </row>
    <row r="77" spans="2:12" s="5" customFormat="1" ht="198" x14ac:dyDescent="0.35">
      <c r="C77" s="34"/>
      <c r="D77" s="34"/>
      <c r="E77" s="24">
        <f>+E76</f>
        <v>937</v>
      </c>
      <c r="F77" s="24">
        <f>+F76+E77</f>
        <v>15000</v>
      </c>
      <c r="G77" s="21">
        <v>66</v>
      </c>
      <c r="H77" s="22">
        <v>3247787473</v>
      </c>
      <c r="I77" s="22" t="s">
        <v>99</v>
      </c>
      <c r="J77" s="27">
        <v>45456</v>
      </c>
      <c r="K77" s="28" t="s">
        <v>105</v>
      </c>
      <c r="L77" s="29">
        <v>115</v>
      </c>
    </row>
    <row r="78" spans="2:12" s="5" customFormat="1" ht="48.75" customHeight="1" x14ac:dyDescent="0.4">
      <c r="C78" s="33" t="s">
        <v>3</v>
      </c>
      <c r="D78" s="33"/>
      <c r="E78" s="33"/>
      <c r="F78" s="33"/>
      <c r="G78" s="33"/>
      <c r="H78" s="33"/>
      <c r="I78" s="33"/>
      <c r="J78" s="33"/>
      <c r="K78" s="33"/>
      <c r="L78" s="25">
        <f>SUM(L70:L77)</f>
        <v>937</v>
      </c>
    </row>
    <row r="79" spans="2:12" s="6" customFormat="1" ht="81" customHeight="1" x14ac:dyDescent="0.55000000000000004">
      <c r="C79" s="46" t="s">
        <v>7</v>
      </c>
      <c r="D79" s="46"/>
      <c r="E79" s="46"/>
      <c r="F79" s="46"/>
      <c r="G79" s="46"/>
      <c r="H79" s="46"/>
      <c r="I79" s="46"/>
      <c r="J79" s="46"/>
      <c r="K79" s="46"/>
      <c r="L79" s="26">
        <f>+L20+L31+L45+L63+L69+L78</f>
        <v>6803.5499999999993</v>
      </c>
    </row>
    <row r="80" spans="2:12" x14ac:dyDescent="0.25">
      <c r="B80" s="6"/>
    </row>
    <row r="81" spans="2:2" x14ac:dyDescent="0.25">
      <c r="B81" s="6"/>
    </row>
    <row r="82" spans="2:2" x14ac:dyDescent="0.25">
      <c r="B82" s="6"/>
    </row>
    <row r="83" spans="2:2" x14ac:dyDescent="0.25">
      <c r="B83" s="6"/>
    </row>
    <row r="84" spans="2:2" x14ac:dyDescent="0.25">
      <c r="B84" s="6"/>
    </row>
    <row r="85" spans="2:2" x14ac:dyDescent="0.25">
      <c r="B85" s="6"/>
    </row>
    <row r="86" spans="2:2" x14ac:dyDescent="0.25">
      <c r="B86" s="6"/>
    </row>
    <row r="87" spans="2:2" x14ac:dyDescent="0.25">
      <c r="B87" s="6"/>
    </row>
    <row r="88" spans="2:2" x14ac:dyDescent="0.25">
      <c r="B88" s="6"/>
    </row>
    <row r="89" spans="2:2" x14ac:dyDescent="0.25">
      <c r="B89" s="6"/>
    </row>
    <row r="90" spans="2:2" x14ac:dyDescent="0.25">
      <c r="B90" s="6"/>
    </row>
    <row r="91" spans="2:2" x14ac:dyDescent="0.25">
      <c r="B91" s="6"/>
    </row>
    <row r="92" spans="2:2" x14ac:dyDescent="0.25">
      <c r="B92" s="6"/>
    </row>
    <row r="93" spans="2:2" x14ac:dyDescent="0.25">
      <c r="B93" s="6"/>
    </row>
    <row r="94" spans="2:2" x14ac:dyDescent="0.25">
      <c r="B94" s="6"/>
    </row>
    <row r="95" spans="2:2" x14ac:dyDescent="0.25">
      <c r="B95" s="6"/>
    </row>
    <row r="96" spans="2:2" x14ac:dyDescent="0.25">
      <c r="B96" s="6"/>
    </row>
    <row r="97" spans="2:10" x14ac:dyDescent="0.25">
      <c r="B97" s="6"/>
    </row>
    <row r="98" spans="2:10" x14ac:dyDescent="0.25">
      <c r="B98" s="6"/>
    </row>
    <row r="99" spans="2:10" x14ac:dyDescent="0.25">
      <c r="B99" s="6"/>
    </row>
    <row r="100" spans="2:10" x14ac:dyDescent="0.25">
      <c r="B100" s="6"/>
    </row>
    <row r="101" spans="2:10" x14ac:dyDescent="0.25">
      <c r="B101" s="6"/>
    </row>
    <row r="102" spans="2:10" x14ac:dyDescent="0.25">
      <c r="B102" s="6"/>
    </row>
    <row r="103" spans="2:10" x14ac:dyDescent="0.25">
      <c r="B103" s="6"/>
    </row>
    <row r="104" spans="2:10" ht="15.75" thickBot="1" x14ac:dyDescent="0.3">
      <c r="B104" s="6"/>
    </row>
    <row r="105" spans="2:10" ht="29.25" thickTop="1" thickBot="1" x14ac:dyDescent="0.45">
      <c r="B105" s="6"/>
      <c r="F105" s="42" t="s">
        <v>8</v>
      </c>
      <c r="G105" s="42"/>
      <c r="H105" s="42"/>
      <c r="I105" s="42"/>
      <c r="J105" s="10"/>
    </row>
    <row r="106" spans="2:10" ht="32.25" customHeight="1" thickTop="1" thickBot="1" x14ac:dyDescent="0.4">
      <c r="B106" s="6"/>
      <c r="F106" s="45" t="s">
        <v>9</v>
      </c>
      <c r="G106" s="45"/>
      <c r="H106" s="45"/>
      <c r="I106" s="13">
        <v>0</v>
      </c>
      <c r="J106" s="11"/>
    </row>
    <row r="107" spans="2:10" ht="25.5" customHeight="1" thickTop="1" thickBot="1" x14ac:dyDescent="0.4">
      <c r="B107" s="6"/>
      <c r="F107" s="45" t="s">
        <v>10</v>
      </c>
      <c r="G107" s="45"/>
      <c r="H107" s="45"/>
      <c r="I107" s="13">
        <v>2993.1</v>
      </c>
      <c r="J107" s="11"/>
    </row>
    <row r="108" spans="2:10" ht="24.75" customHeight="1" thickTop="1" thickBot="1" x14ac:dyDescent="0.4">
      <c r="B108" s="6"/>
      <c r="F108" s="41" t="s">
        <v>11</v>
      </c>
      <c r="G108" s="41"/>
      <c r="H108" s="41"/>
      <c r="I108" s="13">
        <v>0</v>
      </c>
      <c r="J108" s="11"/>
    </row>
    <row r="109" spans="2:10" ht="36" customHeight="1" thickTop="1" thickBot="1" x14ac:dyDescent="0.4">
      <c r="B109" s="6"/>
      <c r="F109" s="41" t="s">
        <v>12</v>
      </c>
      <c r="G109" s="41"/>
      <c r="H109" s="41"/>
      <c r="I109" s="13">
        <v>12006.9</v>
      </c>
      <c r="J109" s="11"/>
    </row>
    <row r="110" spans="2:10" ht="30.75" customHeight="1" thickTop="1" thickBot="1" x14ac:dyDescent="0.45">
      <c r="B110" s="6"/>
      <c r="F110" s="41" t="s">
        <v>13</v>
      </c>
      <c r="G110" s="41"/>
      <c r="H110" s="41"/>
      <c r="I110" s="14">
        <f>SUM(I106:I109)</f>
        <v>15000</v>
      </c>
      <c r="J110" s="12"/>
    </row>
    <row r="111" spans="2:10" ht="15.75" thickTop="1" x14ac:dyDescent="0.25"/>
  </sheetData>
  <mergeCells count="48">
    <mergeCell ref="C78:K78"/>
    <mergeCell ref="C76:D77"/>
    <mergeCell ref="C70:C75"/>
    <mergeCell ref="D70:D75"/>
    <mergeCell ref="E70:E75"/>
    <mergeCell ref="F70:F75"/>
    <mergeCell ref="C69:K69"/>
    <mergeCell ref="C67:D68"/>
    <mergeCell ref="C64:C66"/>
    <mergeCell ref="D64:D66"/>
    <mergeCell ref="C29:D30"/>
    <mergeCell ref="C32:C42"/>
    <mergeCell ref="E32:E41"/>
    <mergeCell ref="F32:F41"/>
    <mergeCell ref="C21:C28"/>
    <mergeCell ref="D21:D28"/>
    <mergeCell ref="E21:E28"/>
    <mergeCell ref="F21:F28"/>
    <mergeCell ref="F110:H110"/>
    <mergeCell ref="F105:I105"/>
    <mergeCell ref="K3:L3"/>
    <mergeCell ref="G4:G5"/>
    <mergeCell ref="H4:H5"/>
    <mergeCell ref="I4:I5"/>
    <mergeCell ref="J4:J5"/>
    <mergeCell ref="K4:K5"/>
    <mergeCell ref="L4:L5"/>
    <mergeCell ref="F109:H109"/>
    <mergeCell ref="F108:H108"/>
    <mergeCell ref="F107:H107"/>
    <mergeCell ref="F106:H106"/>
    <mergeCell ref="C79:K79"/>
    <mergeCell ref="C3:J3"/>
    <mergeCell ref="C31:K31"/>
    <mergeCell ref="D32:D42"/>
    <mergeCell ref="C45:K45"/>
    <mergeCell ref="C43:D44"/>
    <mergeCell ref="C63:K63"/>
    <mergeCell ref="C61:D62"/>
    <mergeCell ref="C46:C60"/>
    <mergeCell ref="E46:E60"/>
    <mergeCell ref="F46:F60"/>
    <mergeCell ref="C20:K20"/>
    <mergeCell ref="C18:D19"/>
    <mergeCell ref="C6:C17"/>
    <mergeCell ref="D6:D17"/>
    <mergeCell ref="E6:E17"/>
    <mergeCell ref="F6:F17"/>
  </mergeCells>
  <printOptions horizontalCentered="1" verticalCentered="1"/>
  <pageMargins left="0.70866141732283472" right="0.70866141732283472" top="1.6141732283464567" bottom="0.43307086614173229" header="0.31496062992125984" footer="0.31496062992125984"/>
  <pageSetup paperSize="5" scale="44" fitToHeight="0" orientation="landscape" horizontalDpi="1200" verticalDpi="1200" r:id="rId1"/>
  <rowBreaks count="14" manualBreakCount="14">
    <brk id="10" max="16383" man="1"/>
    <brk id="15" max="16383" man="1"/>
    <brk id="20" max="16383" man="1"/>
    <brk id="25" max="16383" man="1"/>
    <brk id="31" max="16383" man="1"/>
    <brk id="36" max="16383" man="1"/>
    <brk id="41" max="16383" man="1"/>
    <brk id="47" max="16383" man="1"/>
    <brk id="52" max="16383" man="1"/>
    <brk id="57" max="16383" man="1"/>
    <brk id="63" max="16383" man="1"/>
    <brk id="69" max="16383" man="1"/>
    <brk id="74" max="16383" man="1"/>
    <brk id="79"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art_10_num_29_caja_chica_junio</vt:lpstr>
      <vt:lpstr>art_10_num_29_caja_chica_junio!Títulos_a_imprimir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Alberto Peña Cruz</dc:creator>
  <cp:lastModifiedBy>Oscar Alberto Peña Cruz</cp:lastModifiedBy>
  <cp:lastPrinted>2024-07-02T13:12:21Z</cp:lastPrinted>
  <dcterms:created xsi:type="dcterms:W3CDTF">2023-03-03T13:33:32Z</dcterms:created>
  <dcterms:modified xsi:type="dcterms:W3CDTF">2024-07-02T13:32:31Z</dcterms:modified>
</cp:coreProperties>
</file>